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522_주간식단표 업데이트\"/>
    </mc:Choice>
  </mc:AlternateContent>
  <bookViews>
    <workbookView xWindow="0" yWindow="0" windowWidth="23295" windowHeight="7110" activeTab="1"/>
  </bookViews>
  <sheets>
    <sheet name="서캠_기숙사식당" sheetId="36" r:id="rId1"/>
    <sheet name="동캠_기숙사식당" sheetId="37" r:id="rId2"/>
  </sheets>
  <definedNames>
    <definedName name="_xlnm.Print_Area" localSheetId="1">동캠_기숙사식당!$A$1:$J$31</definedName>
    <definedName name="_xlnm.Print_Area" localSheetId="0">서캠_기숙사식당!$A$1:$W$52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37" l="1"/>
  <c r="I3" i="37"/>
  <c r="H3" i="37"/>
  <c r="G3" i="37"/>
  <c r="F3" i="37"/>
  <c r="E3" i="37"/>
  <c r="C22" i="36" l="1"/>
</calcChain>
</file>

<file path=xl/sharedStrings.xml><?xml version="1.0" encoding="utf-8"?>
<sst xmlns="http://schemas.openxmlformats.org/spreadsheetml/2006/main" count="429" uniqueCount="238">
  <si>
    <t>구분</t>
    <phoneticPr fontId="2" type="noConversion"/>
  </si>
  <si>
    <t>월요일</t>
    <phoneticPr fontId="2" type="noConversion"/>
  </si>
  <si>
    <t>수요일</t>
    <phoneticPr fontId="2" type="noConversion"/>
  </si>
  <si>
    <t>쌀밥</t>
    <phoneticPr fontId="2" type="noConversion"/>
  </si>
  <si>
    <t>시금치된장국</t>
    <phoneticPr fontId="2" type="noConversion"/>
  </si>
  <si>
    <t>잡곡밥</t>
    <phoneticPr fontId="2" type="noConversion"/>
  </si>
  <si>
    <t>콩나물무침</t>
    <phoneticPr fontId="2" type="noConversion"/>
  </si>
  <si>
    <t>금요일</t>
    <phoneticPr fontId="2" type="noConversion"/>
  </si>
  <si>
    <t>야채죽</t>
    <phoneticPr fontId="2" type="noConversion"/>
  </si>
  <si>
    <t>김치국</t>
    <phoneticPr fontId="2" type="noConversion"/>
  </si>
  <si>
    <t>스크램블에그</t>
    <phoneticPr fontId="2" type="noConversion"/>
  </si>
  <si>
    <t>단무지</t>
    <phoneticPr fontId="2" type="noConversion"/>
  </si>
  <si>
    <t>오이지무침</t>
    <phoneticPr fontId="2" type="noConversion"/>
  </si>
  <si>
    <t>배추김치</t>
    <phoneticPr fontId="2" type="noConversion"/>
  </si>
  <si>
    <t>등심돈까스
(돈육:국내산)</t>
    <phoneticPr fontId="2" type="noConversion"/>
  </si>
  <si>
    <t>4,000원</t>
    <phoneticPr fontId="2" type="noConversion"/>
  </si>
  <si>
    <t>화요일</t>
    <phoneticPr fontId="2" type="noConversion"/>
  </si>
  <si>
    <t>목요일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</si>
  <si>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</si>
  <si>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</si>
  <si>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</si>
  <si>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일요일</t>
  </si>
  <si>
    <t>조식</t>
    <phoneticPr fontId="2" type="noConversion"/>
  </si>
  <si>
    <t>햄두부찌개
(계육:국내산)</t>
    <phoneticPr fontId="2" type="noConversion"/>
  </si>
  <si>
    <t>치킨너겟
(계육:국내산)</t>
    <phoneticPr fontId="2" type="noConversion"/>
  </si>
  <si>
    <t>함박스테이크
(돈육:국내산)</t>
    <phoneticPr fontId="2" type="noConversion"/>
  </si>
  <si>
    <t>메추리알소고기곤약장조림
(우육:호주산)</t>
    <phoneticPr fontId="2" type="noConversion"/>
  </si>
  <si>
    <t>수제부추전</t>
    <phoneticPr fontId="2" type="noConversion"/>
  </si>
  <si>
    <t>두부강정</t>
    <phoneticPr fontId="2" type="noConversion"/>
  </si>
  <si>
    <t>쌀밥</t>
    <phoneticPr fontId="2" type="noConversion"/>
  </si>
  <si>
    <t>맑은콩나물국</t>
    <phoneticPr fontId="2" type="noConversion"/>
  </si>
  <si>
    <t>고로케(2pc)</t>
    <phoneticPr fontId="2" type="noConversion"/>
  </si>
  <si>
    <t>호박꿀찜</t>
    <phoneticPr fontId="2" type="noConversion"/>
  </si>
  <si>
    <t>오징어무초무침
(오징어:페루산)</t>
    <phoneticPr fontId="2" type="noConversion"/>
  </si>
  <si>
    <t>옥수수스프</t>
    <phoneticPr fontId="2" type="noConversion"/>
  </si>
  <si>
    <t>미역국</t>
    <phoneticPr fontId="2" type="noConversion"/>
  </si>
  <si>
    <t>짬뽕맛국</t>
    <phoneticPr fontId="2" type="noConversion"/>
  </si>
  <si>
    <t>미소장국</t>
    <phoneticPr fontId="2" type="noConversion"/>
  </si>
  <si>
    <t>호박볶음</t>
    <phoneticPr fontId="2" type="noConversion"/>
  </si>
  <si>
    <t>마늘쫑무침</t>
    <phoneticPr fontId="2" type="noConversion"/>
  </si>
  <si>
    <t>알감자조림</t>
    <phoneticPr fontId="2" type="noConversion"/>
  </si>
  <si>
    <t>톳나물무침</t>
    <phoneticPr fontId="2" type="noConversion"/>
  </si>
  <si>
    <t>실곤약야채무침</t>
    <phoneticPr fontId="2" type="noConversion"/>
  </si>
  <si>
    <t>연근조림</t>
    <phoneticPr fontId="2" type="noConversion"/>
  </si>
  <si>
    <t>파래김자반</t>
    <phoneticPr fontId="2" type="noConversion"/>
  </si>
  <si>
    <t>배추김치</t>
    <phoneticPr fontId="2" type="noConversion"/>
  </si>
  <si>
    <t>오이피클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</si>
  <si>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</si>
  <si>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</si>
  <si>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</si>
  <si>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</si>
  <si>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</si>
  <si>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</si>
  <si>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Price</t>
    <phoneticPr fontId="2" type="noConversion"/>
  </si>
  <si>
    <t>4,000원</t>
    <phoneticPr fontId="2" type="noConversion"/>
  </si>
  <si>
    <t>4,000원</t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</si>
  <si>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</si>
  <si>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</si>
  <si>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</si>
  <si>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</si>
  <si>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판매식B</t>
    <phoneticPr fontId="2" type="noConversion"/>
  </si>
  <si>
    <t>치킨까스
(계육:국내산)</t>
    <phoneticPr fontId="2" type="noConversion"/>
  </si>
  <si>
    <t>초당순두부짬뽕국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</si>
  <si>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</si>
  <si>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</si>
  <si>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</si>
  <si>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>중식</t>
    <phoneticPr fontId="2" type="noConversion"/>
  </si>
  <si>
    <t>아귀찜
(아귀:중국산)</t>
    <phoneticPr fontId="2" type="noConversion"/>
  </si>
  <si>
    <t>단호박크림떡볶이
(돈육:외국산)</t>
    <phoneticPr fontId="2" type="noConversion"/>
  </si>
  <si>
    <t>쭈삼불고기
(쭈꾸미:베트남산/돈육:오스트리아산)</t>
    <phoneticPr fontId="2" type="noConversion"/>
  </si>
  <si>
    <t>얼큰닭칼국수
(계육:국내산)</t>
    <phoneticPr fontId="2" type="noConversion"/>
  </si>
  <si>
    <t>불맛닭살덮밥
(계육:브라질산)</t>
    <phoneticPr fontId="2" type="noConversion"/>
  </si>
  <si>
    <t>어니언깐풍기
(계육:국내산)</t>
    <phoneticPr fontId="2" type="noConversion"/>
  </si>
  <si>
    <t>굴소스야채볶음밥</t>
    <phoneticPr fontId="2" type="noConversion"/>
  </si>
  <si>
    <t>쌀밥</t>
    <phoneticPr fontId="2" type="noConversion"/>
  </si>
  <si>
    <t>갈비만두찜</t>
    <phoneticPr fontId="2" type="noConversion"/>
  </si>
  <si>
    <t>순두부백탕</t>
    <phoneticPr fontId="2" type="noConversion"/>
  </si>
  <si>
    <t>청경채버섯볶음</t>
    <phoneticPr fontId="2" type="noConversion"/>
  </si>
  <si>
    <t>호박새우젓국</t>
    <phoneticPr fontId="2" type="noConversion"/>
  </si>
  <si>
    <t>김치국</t>
    <phoneticPr fontId="2" type="noConversion"/>
  </si>
  <si>
    <t>무채국</t>
    <phoneticPr fontId="2" type="noConversion"/>
  </si>
  <si>
    <t>부추양배추겨자절임</t>
    <phoneticPr fontId="2" type="noConversion"/>
  </si>
  <si>
    <t>참나물유자청무침</t>
    <phoneticPr fontId="2" type="noConversion"/>
  </si>
  <si>
    <t>북어국</t>
    <phoneticPr fontId="2" type="noConversion"/>
  </si>
  <si>
    <t>어묵탕</t>
    <phoneticPr fontId="2" type="noConversion"/>
  </si>
  <si>
    <t>도토리묵*양념간장</t>
    <phoneticPr fontId="2" type="noConversion"/>
  </si>
  <si>
    <t>사모사튀김</t>
    <phoneticPr fontId="2" type="noConversion"/>
  </si>
  <si>
    <t>콘샐러드</t>
    <phoneticPr fontId="2" type="noConversion"/>
  </si>
  <si>
    <t>배추김치</t>
    <phoneticPr fontId="2" type="noConversion"/>
  </si>
  <si>
    <t>오이지</t>
    <phoneticPr fontId="2" type="noConversion"/>
  </si>
  <si>
    <t>얼갈이무침</t>
    <phoneticPr fontId="2" type="noConversion"/>
  </si>
  <si>
    <t>두부쑥갓무침</t>
    <phoneticPr fontId="2" type="noConversion"/>
  </si>
  <si>
    <t>단무지무침</t>
    <phoneticPr fontId="2" type="noConversion"/>
  </si>
  <si>
    <t>무말랭이</t>
    <phoneticPr fontId="2" type="noConversion"/>
  </si>
  <si>
    <t>디저트</t>
    <phoneticPr fontId="2" type="noConversion"/>
  </si>
  <si>
    <t>디저트</t>
  </si>
  <si>
    <t>Price</t>
    <phoneticPr fontId="2" type="noConversion"/>
  </si>
  <si>
    <t>4,000원</t>
    <phoneticPr fontId="2" type="noConversion"/>
  </si>
  <si>
    <t>석식</t>
    <phoneticPr fontId="2" type="noConversion"/>
  </si>
  <si>
    <t>김밥볶음밥</t>
    <phoneticPr fontId="2" type="noConversion"/>
  </si>
  <si>
    <t>두반장돈찌덮밥
(돈육:국내산)</t>
    <phoneticPr fontId="2" type="noConversion"/>
  </si>
  <si>
    <t>매콤생선까스</t>
    <phoneticPr fontId="2" type="noConversion"/>
  </si>
  <si>
    <t>콩나물양념밥</t>
    <phoneticPr fontId="2" type="noConversion"/>
  </si>
  <si>
    <t>미트볼라따뚜이
(계육:국내산)</t>
    <phoneticPr fontId="2" type="noConversion"/>
  </si>
  <si>
    <t>미니돈까스칠리조림
(돈,계육:국내산)</t>
    <phoneticPr fontId="2" type="noConversion"/>
  </si>
  <si>
    <t>김치피자탕수육
(돈,계육:국내산)</t>
    <phoneticPr fontId="2" type="noConversion"/>
  </si>
  <si>
    <t>참치김치찌개
(참치:</t>
    <phoneticPr fontId="2" type="noConversion"/>
  </si>
  <si>
    <t>덴까스장국</t>
    <phoneticPr fontId="2" type="noConversion"/>
  </si>
  <si>
    <t>감자국</t>
    <phoneticPr fontId="2" type="noConversion"/>
  </si>
  <si>
    <t>참치김치찌개
(참치:베트남산)</t>
    <phoneticPr fontId="2" type="noConversion"/>
  </si>
  <si>
    <t>앵그리크림쫄면</t>
    <phoneticPr fontId="2" type="noConversion"/>
  </si>
  <si>
    <t>명엽채멸치볶음</t>
    <phoneticPr fontId="2" type="noConversion"/>
  </si>
  <si>
    <t>냉이된장국</t>
    <phoneticPr fontId="2" type="noConversion"/>
  </si>
  <si>
    <t>고기산적
(계,돈육:국내산)</t>
    <phoneticPr fontId="2" type="noConversion"/>
  </si>
  <si>
    <t>수제비국</t>
    <phoneticPr fontId="2" type="noConversion"/>
  </si>
  <si>
    <t>크림스프</t>
    <phoneticPr fontId="2" type="noConversion"/>
  </si>
  <si>
    <t>나가사끼짬뽕국</t>
    <phoneticPr fontId="2" type="noConversion"/>
  </si>
  <si>
    <t>얼갈이나물</t>
    <phoneticPr fontId="2" type="noConversion"/>
  </si>
  <si>
    <t>과일샐러드</t>
    <phoneticPr fontId="2" type="noConversion"/>
  </si>
  <si>
    <t>토마토치커리누들샐러드</t>
    <phoneticPr fontId="2" type="noConversion"/>
  </si>
  <si>
    <t>연두부</t>
    <phoneticPr fontId="2" type="noConversion"/>
  </si>
  <si>
    <t>카레맛감자채볶음</t>
    <phoneticPr fontId="2" type="noConversion"/>
  </si>
  <si>
    <t>들깨무나물볶음</t>
    <phoneticPr fontId="2" type="noConversion"/>
  </si>
  <si>
    <t>맛살숙주무침</t>
    <phoneticPr fontId="2" type="noConversion"/>
  </si>
  <si>
    <t>오복지무침</t>
    <phoneticPr fontId="2" type="noConversion"/>
  </si>
  <si>
    <t>깍두기</t>
    <phoneticPr fontId="2" type="noConversion"/>
  </si>
  <si>
    <t>Plus bar</t>
    <phoneticPr fontId="2" type="noConversion"/>
  </si>
  <si>
    <t>디저트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</si>
  <si>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4" type="noConversion"/>
  </si>
  <si>
    <t>월요일</t>
    <phoneticPr fontId="2" type="noConversion"/>
  </si>
  <si>
    <t>토요일</t>
    <phoneticPr fontId="2" type="noConversion"/>
  </si>
  <si>
    <t xml:space="preserve">조식
07:00~08:30
*주말 및 공휴일*
08:00~09:30
</t>
    <phoneticPr fontId="4" type="noConversion"/>
  </si>
  <si>
    <t>한식</t>
    <phoneticPr fontId="2" type="noConversion"/>
  </si>
  <si>
    <t>바베큐폭찹(돈육:국산)</t>
    <phoneticPr fontId="2" type="noConversion"/>
  </si>
  <si>
    <t>채소계란찜</t>
    <phoneticPr fontId="2" type="noConversion"/>
  </si>
  <si>
    <t>양념두부조림</t>
    <phoneticPr fontId="2" type="noConversion"/>
  </si>
  <si>
    <t>굴소스돈육채볶음(돈육:국산)</t>
    <phoneticPr fontId="2" type="noConversion"/>
  </si>
  <si>
    <t>치킨볼&amp;케찹(계육:국산)</t>
    <phoneticPr fontId="2" type="noConversion"/>
  </si>
  <si>
    <t>굴소스오징어볶음(오징어:페루산)</t>
    <phoneticPr fontId="2" type="noConversion"/>
  </si>
  <si>
    <t>매운동태조림(동태:미국산)</t>
    <phoneticPr fontId="2" type="noConversion"/>
  </si>
  <si>
    <t>잡곡밥</t>
    <phoneticPr fontId="2" type="noConversion"/>
  </si>
  <si>
    <t>미소시루</t>
    <phoneticPr fontId="2" type="noConversion"/>
  </si>
  <si>
    <t>매운콩나물국</t>
    <phoneticPr fontId="2" type="noConversion"/>
  </si>
  <si>
    <t>계란떡국</t>
    <phoneticPr fontId="2" type="noConversion"/>
  </si>
  <si>
    <t>근대된장국</t>
    <phoneticPr fontId="2" type="noConversion"/>
  </si>
  <si>
    <t>수제비국</t>
    <phoneticPr fontId="2" type="noConversion"/>
  </si>
  <si>
    <t>다시마무국</t>
    <phoneticPr fontId="2" type="noConversion"/>
  </si>
  <si>
    <t>호박볶음</t>
    <phoneticPr fontId="2" type="noConversion"/>
  </si>
  <si>
    <t>간장멸치볶음</t>
    <phoneticPr fontId="2" type="noConversion"/>
  </si>
  <si>
    <t>햄감자채볶음(돈,계육:국산)</t>
    <phoneticPr fontId="2" type="noConversion"/>
  </si>
  <si>
    <t>도시락김구이</t>
    <phoneticPr fontId="2" type="noConversion"/>
  </si>
  <si>
    <t>배추된장나물</t>
    <phoneticPr fontId="2" type="noConversion"/>
  </si>
  <si>
    <t>배추김치</t>
    <phoneticPr fontId="2" type="noConversion"/>
  </si>
  <si>
    <t>브레드*잼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</si>
  <si>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</si>
  <si>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</si>
  <si>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</si>
  <si>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PRICE</t>
    <phoneticPr fontId="2" type="noConversion"/>
  </si>
  <si>
    <t>중식
12:00~13:00</t>
    <phoneticPr fontId="2" type="noConversion"/>
  </si>
  <si>
    <t>CORNER A-1</t>
  </si>
  <si>
    <t>해장라면(SELF)</t>
    <phoneticPr fontId="2" type="noConversion"/>
  </si>
  <si>
    <t>떡라면(SELF)</t>
    <phoneticPr fontId="2" type="noConversion"/>
  </si>
  <si>
    <t>치즈라면(SELF)</t>
    <phoneticPr fontId="2" type="noConversion"/>
  </si>
  <si>
    <t>PRICE</t>
  </si>
  <si>
    <t>CORNER A-2</t>
  </si>
  <si>
    <t>등심돈까스(돈육:국내산)</t>
    <phoneticPr fontId="2" type="noConversion"/>
  </si>
  <si>
    <t>치킨까스(계육:국내산)</t>
    <phoneticPr fontId="2" type="noConversion"/>
  </si>
  <si>
    <t>미운영</t>
    <phoneticPr fontId="2" type="noConversion"/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</si>
  <si>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</si>
  <si>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</si>
  <si>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</si>
  <si>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4,500원</t>
    <phoneticPr fontId="2" type="noConversion"/>
  </si>
  <si>
    <t>한식</t>
  </si>
  <si>
    <t>오야꼬동(계육:브라질산)</t>
    <phoneticPr fontId="2" type="noConversion"/>
  </si>
  <si>
    <t>카레덮밥</t>
    <phoneticPr fontId="2" type="noConversion"/>
  </si>
  <si>
    <t>중화풍해물볶음면(오징어:페루산)</t>
    <phoneticPr fontId="2" type="noConversion"/>
  </si>
  <si>
    <t>불닭볶음밥(닭다리살:브라질산)</t>
    <phoneticPr fontId="2" type="noConversion"/>
  </si>
  <si>
    <t>미트볼채소볶음(계육:국산)</t>
    <phoneticPr fontId="2" type="noConversion"/>
  </si>
  <si>
    <t>큰그릇)사골떡만두국
(사골엑기스:호주산)</t>
    <phoneticPr fontId="2" type="noConversion"/>
  </si>
  <si>
    <t>참치김치볶음(가다랑어:원양산)</t>
    <phoneticPr fontId="2" type="noConversion"/>
  </si>
  <si>
    <t>쉬림프바오 양배추20</t>
    <phoneticPr fontId="2" type="noConversion"/>
  </si>
  <si>
    <t>맑은어묵국</t>
    <phoneticPr fontId="2" type="noConversion"/>
  </si>
  <si>
    <t>유부된장국</t>
    <phoneticPr fontId="2" type="noConversion"/>
  </si>
  <si>
    <t>잡곡밥(소)</t>
    <phoneticPr fontId="2" type="noConversion"/>
  </si>
  <si>
    <t>콩나물새우젓국</t>
    <phoneticPr fontId="2" type="noConversion"/>
  </si>
  <si>
    <t>잡곡밥</t>
    <phoneticPr fontId="2" type="noConversion"/>
  </si>
  <si>
    <t>잡곡밥</t>
    <phoneticPr fontId="2" type="noConversion"/>
  </si>
  <si>
    <t>양배추샐러드 마요+참깨드+케찹살짝</t>
    <phoneticPr fontId="2" type="noConversion"/>
  </si>
  <si>
    <t>푸실리피자샐러드</t>
    <phoneticPr fontId="2" type="noConversion"/>
  </si>
  <si>
    <t>치킨후랑크볶음(계육:국산)</t>
    <phoneticPr fontId="2" type="noConversion"/>
  </si>
  <si>
    <t>김치국</t>
    <phoneticPr fontId="2" type="noConversion"/>
  </si>
  <si>
    <t>만두튀김&amp;간장</t>
    <phoneticPr fontId="2" type="noConversion"/>
  </si>
  <si>
    <t>호박고추장국</t>
    <phoneticPr fontId="2" type="noConversion"/>
  </si>
  <si>
    <t>맛살부추잡채</t>
    <phoneticPr fontId="2" type="noConversion"/>
  </si>
  <si>
    <t>두부된장국</t>
    <phoneticPr fontId="2" type="noConversion"/>
  </si>
  <si>
    <t>배추김치</t>
    <phoneticPr fontId="2" type="noConversion"/>
  </si>
  <si>
    <t>메가크런치</t>
    <phoneticPr fontId="2" type="noConversion"/>
  </si>
  <si>
    <t>단무지</t>
    <phoneticPr fontId="2" type="noConversion"/>
  </si>
  <si>
    <t>미역줄기볶음</t>
    <phoneticPr fontId="2" type="noConversion"/>
  </si>
  <si>
    <t>새콤무생채</t>
    <phoneticPr fontId="2" type="noConversion"/>
  </si>
  <si>
    <t>계란후라이</t>
    <phoneticPr fontId="2" type="noConversion"/>
  </si>
  <si>
    <t>배추김치</t>
    <phoneticPr fontId="2" type="noConversion"/>
  </si>
  <si>
    <t>Plus bar</t>
  </si>
  <si>
    <t>요구르트</t>
    <phoneticPr fontId="2" type="noConversion"/>
  </si>
  <si>
    <t>알새우칩</t>
    <phoneticPr fontId="2" type="noConversion"/>
  </si>
  <si>
    <t>자연드림 기픈물</t>
    <phoneticPr fontId="2" type="noConversion"/>
  </si>
  <si>
    <t>오렌지주스</t>
    <phoneticPr fontId="2" type="noConversion"/>
  </si>
  <si>
    <t>마늘빵</t>
    <phoneticPr fontId="2" type="noConversion"/>
  </si>
  <si>
    <t>건빵튀김</t>
    <phoneticPr fontId="2" type="noConversion"/>
  </si>
  <si>
    <t>복숭아아이스티</t>
    <phoneticPr fontId="2" type="noConversion"/>
  </si>
  <si>
    <t>석식
18:00~19:00</t>
    <phoneticPr fontId="2" type="noConversion"/>
  </si>
  <si>
    <t>한식</t>
    <phoneticPr fontId="2" type="noConversion"/>
  </si>
  <si>
    <t>동그랑땡전&amp;케찹(계육:국산)</t>
    <phoneticPr fontId="2" type="noConversion"/>
  </si>
  <si>
    <t>함박스테이크볶음(돈,계육:국산)</t>
    <phoneticPr fontId="2" type="noConversion"/>
  </si>
  <si>
    <t>닭곰탕&amp;당면사리(계육:국산)</t>
    <phoneticPr fontId="2" type="noConversion"/>
  </si>
  <si>
    <t>돈육탕수강정(돈,계육:국내산)</t>
    <phoneticPr fontId="2" type="noConversion"/>
  </si>
  <si>
    <t>계란장조림</t>
    <phoneticPr fontId="2" type="noConversion"/>
  </si>
  <si>
    <t>비엔나버섯볶음(계,돈육:국산)</t>
    <phoneticPr fontId="2" type="noConversion"/>
  </si>
  <si>
    <t>산적야채볶음(계,돈육:국산)</t>
    <phoneticPr fontId="2" type="noConversion"/>
  </si>
  <si>
    <t>조랭이떡김치국</t>
    <phoneticPr fontId="2" type="noConversion"/>
  </si>
  <si>
    <t>우동츠유</t>
    <phoneticPr fontId="2" type="noConversion"/>
  </si>
  <si>
    <t>콘옥수수김치전&amp;간장</t>
    <phoneticPr fontId="2" type="noConversion"/>
  </si>
  <si>
    <t>참치김치찌개(가다랑어:원양산)</t>
    <phoneticPr fontId="2" type="noConversion"/>
  </si>
  <si>
    <t>시래기된장국</t>
    <phoneticPr fontId="2" type="noConversion"/>
  </si>
  <si>
    <t>북어콩나물국</t>
    <phoneticPr fontId="2" type="noConversion"/>
  </si>
  <si>
    <t>미역국</t>
    <phoneticPr fontId="2" type="noConversion"/>
  </si>
  <si>
    <t>새송이야채볶음</t>
    <phoneticPr fontId="2" type="noConversion"/>
  </si>
  <si>
    <t>건새우마늘종볶음</t>
    <phoneticPr fontId="2" type="noConversion"/>
  </si>
  <si>
    <t>오복지무침</t>
    <phoneticPr fontId="2" type="noConversion"/>
  </si>
  <si>
    <t>오징어젓무무침(오징어:중국산)</t>
    <phoneticPr fontId="2" type="noConversion"/>
  </si>
  <si>
    <t>간장깻잎지</t>
    <phoneticPr fontId="2" type="noConversion"/>
  </si>
  <si>
    <t>연두부찜&amp;초간장</t>
    <phoneticPr fontId="2" type="noConversion"/>
  </si>
  <si>
    <t>보리쌀과자</t>
    <phoneticPr fontId="2" type="noConversion"/>
  </si>
  <si>
    <t>알새우칩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</si>
  <si>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</si>
  <si>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고기산적볶음(계,돈육:국산)</t>
    <phoneticPr fontId="2" type="noConversion"/>
  </si>
  <si>
    <t>등심돈까스
(돈육:국내산)</t>
    <phoneticPr fontId="2" type="noConversion"/>
  </si>
  <si>
    <t>치킨까스
(계육:국내산)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</si>
</sst>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7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펜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49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rgb="FFFBF879"/>
      </left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9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176" fontId="12" fillId="2" borderId="0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176" fontId="24" fillId="6" borderId="23" xfId="1" applyNumberFormat="1" applyFont="1" applyFill="1" applyBorder="1" applyAlignment="1">
      <alignment horizontal="center" vertical="center" wrapText="1"/>
    </xf>
    <xf numFmtId="176" fontId="25" fillId="6" borderId="23" xfId="1" applyNumberFormat="1" applyFont="1" applyFill="1" applyBorder="1" applyAlignment="1">
      <alignment horizontal="center" vertical="center" wrapText="1"/>
    </xf>
    <xf numFmtId="176" fontId="26" fillId="6" borderId="23" xfId="1" applyNumberFormat="1" applyFont="1" applyFill="1" applyBorder="1" applyAlignment="1">
      <alignment horizontal="center" vertical="center" wrapText="1"/>
    </xf>
    <xf numFmtId="176" fontId="27" fillId="6" borderId="23" xfId="1" applyNumberFormat="1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/>
    </xf>
    <xf numFmtId="176" fontId="24" fillId="6" borderId="25" xfId="1" applyNumberFormat="1" applyFont="1" applyFill="1" applyBorder="1" applyAlignment="1">
      <alignment horizontal="center" vertical="center" wrapText="1"/>
    </xf>
    <xf numFmtId="176" fontId="25" fillId="6" borderId="25" xfId="1" applyNumberFormat="1" applyFont="1" applyFill="1" applyBorder="1" applyAlignment="1">
      <alignment horizontal="center" vertical="center" wrapText="1"/>
    </xf>
    <xf numFmtId="176" fontId="29" fillId="6" borderId="25" xfId="1" applyNumberFormat="1" applyFont="1" applyFill="1" applyBorder="1" applyAlignment="1">
      <alignment horizontal="center" vertical="center" wrapText="1"/>
    </xf>
    <xf numFmtId="176" fontId="30" fillId="6" borderId="25" xfId="1" applyNumberFormat="1" applyFont="1" applyFill="1" applyBorder="1" applyAlignment="1">
      <alignment horizontal="center" vertical="center" wrapText="1"/>
    </xf>
    <xf numFmtId="0" fontId="32" fillId="0" borderId="28" xfId="0" applyFont="1" applyFill="1" applyBorder="1" applyAlignment="1">
      <alignment horizontal="center" vertical="center" wrapText="1"/>
    </xf>
    <xf numFmtId="0" fontId="33" fillId="2" borderId="31" xfId="0" applyFont="1" applyFill="1" applyBorder="1" applyAlignment="1">
      <alignment horizontal="center" vertical="center" wrapText="1"/>
    </xf>
    <xf numFmtId="0" fontId="33" fillId="2" borderId="28" xfId="0" applyFont="1" applyFill="1" applyBorder="1" applyAlignment="1">
      <alignment horizontal="center" vertical="center" wrapText="1"/>
    </xf>
    <xf numFmtId="0" fontId="33" fillId="2" borderId="32" xfId="0" applyFont="1" applyFill="1" applyBorder="1" applyAlignment="1">
      <alignment horizontal="center" vertical="center" wrapText="1"/>
    </xf>
    <xf numFmtId="0" fontId="34" fillId="2" borderId="28" xfId="0" applyFont="1" applyFill="1" applyBorder="1" applyAlignment="1">
      <alignment horizontal="center" vertical="center" wrapText="1"/>
    </xf>
    <xf numFmtId="0" fontId="34" fillId="2" borderId="34" xfId="0" applyFont="1" applyFill="1" applyBorder="1" applyAlignment="1">
      <alignment horizontal="center" vertical="center" wrapText="1"/>
    </xf>
    <xf numFmtId="0" fontId="31" fillId="6" borderId="36" xfId="0" applyFont="1" applyFill="1" applyBorder="1" applyAlignment="1">
      <alignment horizontal="center" vertical="center" wrapText="1"/>
    </xf>
    <xf numFmtId="0" fontId="31" fillId="6" borderId="37" xfId="0" applyFont="1" applyFill="1" applyBorder="1" applyAlignment="1">
      <alignment horizontal="center" vertical="center" wrapText="1"/>
    </xf>
    <xf numFmtId="0" fontId="31" fillId="6" borderId="38" xfId="0" applyFont="1" applyFill="1" applyBorder="1" applyAlignment="1">
      <alignment horizontal="center" vertical="center" wrapText="1"/>
    </xf>
    <xf numFmtId="0" fontId="31" fillId="6" borderId="39" xfId="0" applyFont="1" applyFill="1" applyBorder="1" applyAlignment="1">
      <alignment horizontal="center" vertical="center" wrapText="1"/>
    </xf>
    <xf numFmtId="0" fontId="32" fillId="2" borderId="40" xfId="0" applyFont="1" applyFill="1" applyBorder="1" applyAlignment="1">
      <alignment horizontal="center" vertical="center" wrapText="1"/>
    </xf>
    <xf numFmtId="0" fontId="31" fillId="6" borderId="41" xfId="0" applyFont="1" applyFill="1" applyBorder="1" applyAlignment="1">
      <alignment horizontal="center" vertical="center" wrapText="1"/>
    </xf>
    <xf numFmtId="0" fontId="32" fillId="2" borderId="31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2" fillId="2" borderId="28" xfId="0" applyFont="1" applyFill="1" applyBorder="1" applyAlignment="1">
      <alignment horizontal="center" vertical="center" wrapText="1"/>
    </xf>
    <xf numFmtId="0" fontId="32" fillId="0" borderId="31" xfId="0" applyFont="1" applyFill="1" applyBorder="1" applyAlignment="1">
      <alignment horizontal="center" vertical="center" wrapText="1"/>
    </xf>
    <xf numFmtId="0" fontId="33" fillId="2" borderId="30" xfId="0" applyFont="1" applyFill="1" applyBorder="1" applyAlignment="1">
      <alignment horizontal="center" vertical="center" wrapText="1"/>
    </xf>
    <xf numFmtId="0" fontId="35" fillId="2" borderId="31" xfId="0" quotePrefix="1" applyFont="1" applyFill="1" applyBorder="1" applyAlignment="1">
      <alignment horizontal="center" vertical="center" wrapText="1"/>
    </xf>
    <xf numFmtId="0" fontId="35" fillId="2" borderId="28" xfId="0" quotePrefix="1" applyFont="1" applyFill="1" applyBorder="1" applyAlignment="1">
      <alignment horizontal="center" vertical="center" wrapText="1"/>
    </xf>
    <xf numFmtId="0" fontId="32" fillId="2" borderId="30" xfId="0" applyFont="1" applyFill="1" applyBorder="1" applyAlignment="1">
      <alignment horizontal="center" vertical="center" wrapText="1"/>
    </xf>
    <xf numFmtId="0" fontId="35" fillId="2" borderId="34" xfId="0" quotePrefix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left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31" fillId="6" borderId="26" xfId="0" applyFont="1" applyFill="1" applyBorder="1" applyAlignment="1">
      <alignment horizontal="center" vertical="center" wrapText="1"/>
    </xf>
    <xf numFmtId="0" fontId="31" fillId="6" borderId="29" xfId="0" applyFont="1" applyFill="1" applyBorder="1" applyAlignment="1">
      <alignment horizontal="center" vertical="center" wrapText="1"/>
    </xf>
    <xf numFmtId="0" fontId="31" fillId="6" borderId="35" xfId="0" applyFont="1" applyFill="1" applyBorder="1" applyAlignment="1">
      <alignment horizontal="center" vertical="center" wrapText="1"/>
    </xf>
    <xf numFmtId="0" fontId="31" fillId="6" borderId="43" xfId="0" applyFont="1" applyFill="1" applyBorder="1" applyAlignment="1">
      <alignment horizontal="center" vertical="center" wrapText="1"/>
    </xf>
    <xf numFmtId="0" fontId="31" fillId="6" borderId="44" xfId="0" applyFont="1" applyFill="1" applyBorder="1" applyAlignment="1">
      <alignment horizontal="center" vertical="center" wrapText="1"/>
    </xf>
    <xf numFmtId="0" fontId="33" fillId="7" borderId="46" xfId="0" applyFont="1" applyFill="1" applyBorder="1" applyAlignment="1">
      <alignment horizontal="center" vertical="center"/>
    </xf>
    <xf numFmtId="0" fontId="33" fillId="7" borderId="47" xfId="0" applyFont="1" applyFill="1" applyBorder="1" applyAlignment="1">
      <alignment horizontal="center" vertical="center"/>
    </xf>
    <xf numFmtId="0" fontId="36" fillId="7" borderId="48" xfId="0" applyFont="1" applyFill="1" applyBorder="1" applyAlignment="1">
      <alignment horizontal="left" vertical="center" wrapText="1"/>
    </xf>
    <xf numFmtId="0" fontId="22" fillId="5" borderId="0" xfId="0" applyFont="1" applyFill="1" applyBorder="1" applyAlignment="1">
      <alignment horizontal="center" vertical="center"/>
    </xf>
    <xf numFmtId="176" fontId="23" fillId="6" borderId="23" xfId="1" applyNumberFormat="1" applyFont="1" applyFill="1" applyBorder="1" applyAlignment="1">
      <alignment horizontal="center" vertical="center" wrapText="1"/>
    </xf>
    <xf numFmtId="176" fontId="23" fillId="6" borderId="24" xfId="1" applyNumberFormat="1" applyFont="1" applyFill="1" applyBorder="1" applyAlignment="1">
      <alignment horizontal="center" vertical="center" wrapText="1"/>
    </xf>
    <xf numFmtId="0" fontId="31" fillId="6" borderId="27" xfId="0" applyFont="1" applyFill="1" applyBorder="1" applyAlignment="1">
      <alignment horizontal="center" vertical="center" wrapText="1"/>
    </xf>
    <xf numFmtId="0" fontId="31" fillId="6" borderId="30" xfId="0" applyFont="1" applyFill="1" applyBorder="1" applyAlignment="1">
      <alignment horizontal="center" vertical="center" wrapText="1"/>
    </xf>
    <xf numFmtId="0" fontId="31" fillId="6" borderId="33" xfId="0" applyFont="1" applyFill="1" applyBorder="1" applyAlignment="1">
      <alignment horizontal="center" vertical="center" wrapText="1"/>
    </xf>
    <xf numFmtId="0" fontId="32" fillId="2" borderId="42" xfId="0" applyFont="1" applyFill="1" applyBorder="1" applyAlignment="1">
      <alignment horizontal="center" vertical="center" wrapText="1"/>
    </xf>
    <xf numFmtId="0" fontId="32" fillId="2" borderId="41" xfId="0" applyFont="1" applyFill="1" applyBorder="1" applyAlignment="1">
      <alignment horizontal="center" vertical="center" wrapText="1"/>
    </xf>
    <xf numFmtId="0" fontId="31" fillId="6" borderId="45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716250" y="53230"/>
          <a:ext cx="2528525" cy="1941809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478000" y="149880"/>
          <a:ext cx="1609396" cy="3413372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1795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5719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6438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50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507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589300</xdr:colOff>
      <xdr:row>27</xdr:row>
      <xdr:rowOff>84666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1125" y="8571441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180911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1334825</xdr:colOff>
      <xdr:row>18</xdr:row>
      <xdr:rowOff>310883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6650" y="6359258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1301751</xdr:colOff>
      <xdr:row>13</xdr:row>
      <xdr:rowOff>232833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12401" y="4595283"/>
          <a:ext cx="970047" cy="1080135"/>
        </a:xfrm>
        <a:prstGeom prst="rect">
          <a:avLst/>
        </a:prstGeom>
      </xdr:spPr>
    </xdr:pic>
    <xdr:clientData/>
  </xdr:oneCellAnchor>
  <xdr:oneCellAnchor>
    <xdr:from>
      <xdr:col>4</xdr:col>
      <xdr:colOff>887678</xdr:colOff>
      <xdr:row>24</xdr:row>
      <xdr:rowOff>72760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1928" y="7921360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31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315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9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516225" y="6048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20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571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21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63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48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048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7150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="130" zoomScaleNormal="100" zoomScaleSheetLayoutView="130" workbookViewId="0">
      <selection activeCell="J24" sqref="J24:J2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" customWidth="1"/>
    <col min="4" max="11" width="23.625" style="5" customWidth="1"/>
    <col min="12" max="28" width="9" style="1"/>
    <col min="29" max="16384" width="9" style="2"/>
  </cols>
  <sheetData>
    <row r="1" spans="1:17" ht="92.25" customHeight="1">
      <c r="C1" s="67"/>
      <c r="D1" s="67"/>
      <c r="E1" s="67"/>
      <c r="F1" s="67"/>
      <c r="G1" s="67"/>
      <c r="H1" s="67"/>
      <c r="I1" s="7"/>
      <c r="J1" s="3"/>
      <c r="K1" s="1"/>
    </row>
    <row r="2" spans="1:17" ht="15" customHeight="1">
      <c r="A2" s="6"/>
      <c r="B2" s="6"/>
      <c r="C2" s="70"/>
      <c r="D2" s="8" t="s">
        <v>1</v>
      </c>
      <c r="E2" s="8" t="s">
        <v>16</v>
      </c>
      <c r="F2" s="8" t="s">
        <v>2</v>
      </c>
      <c r="G2" s="8" t="s">
        <v>18</v>
      </c>
      <c r="H2" s="8" t="s">
        <v>19</v>
      </c>
      <c r="I2" s="9" t="s">
        <v>20</v>
      </c>
      <c r="J2" s="10" t="s">
        <v>21</v>
      </c>
      <c r="K2" s="11"/>
    </row>
    <row r="3" spans="1:17" s="1" customFormat="1" ht="15" customHeight="1">
      <c r="A3" s="6"/>
      <c r="B3" s="6"/>
      <c r="C3" s="70"/>
      <c r="D3" s="8">
        <v>45068</v>
      </c>
      <c r="E3" s="8">
        <v>45069</v>
      </c>
      <c r="F3" s="8">
        <v>45070</v>
      </c>
      <c r="G3" s="8">
        <v>45071</v>
      </c>
      <c r="H3" s="8">
        <v>45072</v>
      </c>
      <c r="I3" s="8">
        <v>45073</v>
      </c>
      <c r="J3" s="8">
        <v>45074</v>
      </c>
      <c r="K3" s="11"/>
    </row>
    <row r="4" spans="1:17" s="1" customFormat="1" ht="32.25" customHeight="1">
      <c r="A4" s="12"/>
      <c r="B4" s="12"/>
      <c r="C4" s="71" t="s">
        <v>22</v>
      </c>
      <c r="D4" s="13" t="s">
        <v>23</v>
      </c>
      <c r="E4" s="14" t="s">
        <v>24</v>
      </c>
      <c r="F4" s="13" t="s">
        <v>8</v>
      </c>
      <c r="G4" s="13" t="s">
        <v>25</v>
      </c>
      <c r="H4" s="13" t="s">
        <v>26</v>
      </c>
      <c r="I4" s="13" t="s">
        <v>27</v>
      </c>
      <c r="J4" s="13" t="s">
        <v>28</v>
      </c>
      <c r="K4" s="15"/>
    </row>
    <row r="5" spans="1:17" s="1" customFormat="1" ht="19.5" customHeight="1">
      <c r="A5" s="12"/>
      <c r="B5" s="12"/>
      <c r="C5" s="68"/>
      <c r="D5" s="16" t="s">
        <v>3</v>
      </c>
      <c r="E5" s="17" t="s">
        <v>29</v>
      </c>
      <c r="F5" s="18" t="s">
        <v>30</v>
      </c>
      <c r="G5" s="16" t="s">
        <v>29</v>
      </c>
      <c r="H5" s="16" t="s">
        <v>29</v>
      </c>
      <c r="I5" s="16" t="s">
        <v>29</v>
      </c>
      <c r="J5" s="16" t="s">
        <v>3</v>
      </c>
      <c r="K5" s="19"/>
    </row>
    <row r="6" spans="1:17" s="1" customFormat="1" ht="29.25" customHeight="1">
      <c r="A6" s="12"/>
      <c r="B6" s="12"/>
      <c r="C6" s="68"/>
      <c r="D6" s="18" t="s">
        <v>31</v>
      </c>
      <c r="E6" s="17" t="s">
        <v>32</v>
      </c>
      <c r="F6" s="18" t="s">
        <v>33</v>
      </c>
      <c r="G6" s="18" t="s">
        <v>34</v>
      </c>
      <c r="H6" s="16" t="s">
        <v>35</v>
      </c>
      <c r="I6" s="16" t="s">
        <v>36</v>
      </c>
      <c r="J6" s="16" t="s">
        <v>37</v>
      </c>
      <c r="K6" s="19"/>
    </row>
    <row r="7" spans="1:17" s="1" customFormat="1" ht="21.75" customHeight="1">
      <c r="A7" s="12"/>
      <c r="B7" s="12"/>
      <c r="C7" s="68"/>
      <c r="D7" s="18" t="s">
        <v>38</v>
      </c>
      <c r="E7" s="17" t="s">
        <v>39</v>
      </c>
      <c r="F7" s="16" t="s">
        <v>40</v>
      </c>
      <c r="G7" s="18" t="s">
        <v>41</v>
      </c>
      <c r="H7" s="18" t="s">
        <v>42</v>
      </c>
      <c r="I7" s="16" t="s">
        <v>43</v>
      </c>
      <c r="J7" s="18" t="s">
        <v>44</v>
      </c>
      <c r="K7" s="19"/>
      <c r="Q7" s="13"/>
    </row>
    <row r="8" spans="1:17" s="1" customFormat="1" ht="19.5" customHeight="1">
      <c r="A8" s="12"/>
      <c r="B8" s="12"/>
      <c r="C8" s="72"/>
      <c r="D8" s="16" t="s">
        <v>13</v>
      </c>
      <c r="E8" s="16" t="s">
        <v>13</v>
      </c>
      <c r="F8" s="16" t="s">
        <v>45</v>
      </c>
      <c r="G8" s="16" t="s">
        <v>46</v>
      </c>
      <c r="H8" s="16" t="s">
        <v>13</v>
      </c>
      <c r="I8" s="16" t="s">
        <v>13</v>
      </c>
      <c r="J8" s="16" t="s">
        <v>45</v>
      </c>
      <c r="K8" s="19"/>
      <c r="Q8" s="16"/>
    </row>
    <row r="9" spans="1:17" s="1" customFormat="1" ht="15" customHeight="1">
      <c r="A9" s="12"/>
      <c r="B9" s="12"/>
      <c r="C9" s="73" t="s">
        <v>47</v>
      </c>
      <c r="D9" s="16" t="s">
        <v>48</v>
      </c>
      <c r="E9" s="16" t="s">
        <v>48</v>
      </c>
      <c r="F9" s="16" t="s">
        <v>48</v>
      </c>
      <c r="G9" s="16" t="s">
        <v>49</v>
      </c>
      <c r="H9" s="16" t="s">
        <v>48</v>
      </c>
      <c r="I9" s="16" t="s">
        <v>48</v>
      </c>
      <c r="J9" s="16" t="s">
        <v>48</v>
      </c>
      <c r="K9" s="19"/>
      <c r="Q9" s="18"/>
    </row>
    <row r="10" spans="1:17" s="1" customFormat="1" ht="15" customHeight="1">
      <c r="A10" s="12"/>
      <c r="B10" s="12"/>
      <c r="C10" s="74"/>
      <c r="D10" s="20" t="s">
        <v>50</v>
      </c>
      <c r="E10" s="20" t="s">
        <v>51</v>
      </c>
      <c r="F10" s="20" t="s">
        <v>50</v>
      </c>
      <c r="G10" s="20" t="s">
        <v>50</v>
      </c>
      <c r="H10" s="20" t="s">
        <v>50</v>
      </c>
      <c r="I10" s="20" t="s">
        <v>51</v>
      </c>
      <c r="J10" s="20" t="s">
        <v>50</v>
      </c>
      <c r="K10" s="21"/>
      <c r="O10" s="13"/>
      <c r="Q10" s="16"/>
    </row>
    <row r="11" spans="1:17" s="1" customFormat="1" ht="15" customHeight="1">
      <c r="A11" s="12"/>
      <c r="B11" s="12"/>
      <c r="C11" s="75"/>
      <c r="D11" s="20" t="s">
        <v>52</v>
      </c>
      <c r="E11" s="20" t="s">
        <v>52</v>
      </c>
      <c r="F11" s="20" t="s">
        <v>52</v>
      </c>
      <c r="G11" s="20" t="s">
        <v>52</v>
      </c>
      <c r="H11" s="20" t="s">
        <v>52</v>
      </c>
      <c r="I11" s="20" t="s">
        <v>52</v>
      </c>
      <c r="J11" s="20" t="s">
        <v>52</v>
      </c>
      <c r="K11" s="19"/>
      <c r="M11" s="13"/>
      <c r="O11" s="18"/>
      <c r="Q11" s="16"/>
    </row>
    <row r="12" spans="1:17" s="1" customFormat="1" ht="15" customHeight="1">
      <c r="A12" s="12"/>
      <c r="B12" s="12"/>
      <c r="C12" s="22" t="s">
        <v>53</v>
      </c>
      <c r="D12" s="23" t="s">
        <v>15</v>
      </c>
      <c r="E12" s="23" t="s">
        <v>15</v>
      </c>
      <c r="F12" s="23" t="s">
        <v>15</v>
      </c>
      <c r="G12" s="23" t="s">
        <v>54</v>
      </c>
      <c r="H12" s="23" t="s">
        <v>15</v>
      </c>
      <c r="I12" s="23" t="s">
        <v>55</v>
      </c>
      <c r="J12" s="23" t="s">
        <v>55</v>
      </c>
      <c r="K12" s="19"/>
      <c r="M12" s="16"/>
      <c r="O12" s="16"/>
    </row>
    <row r="13" spans="1:17" s="1" customFormat="1" ht="36.75" customHeight="1">
      <c r="A13" s="12"/>
      <c r="B13" s="12"/>
      <c r="C13" s="24" t="s">
        <v>56</v>
      </c>
      <c r="D13" s="16" t="s">
        <v>57</v>
      </c>
      <c r="E13" s="16" t="s">
        <v>58</v>
      </c>
      <c r="F13" s="16" t="s">
        <v>59</v>
      </c>
      <c r="G13" s="16" t="s">
        <v>57</v>
      </c>
      <c r="H13" s="17" t="s">
        <v>58</v>
      </c>
      <c r="I13" s="76" t="s">
        <v>59</v>
      </c>
      <c r="J13" s="79" t="s">
        <v>57</v>
      </c>
      <c r="K13" s="13"/>
      <c r="M13" s="14"/>
      <c r="O13" s="16"/>
    </row>
    <row r="14" spans="1:17" s="1" customFormat="1" ht="15" customHeight="1">
      <c r="A14" s="12"/>
      <c r="B14" s="12"/>
      <c r="C14" s="22" t="s">
        <v>53</v>
      </c>
      <c r="D14" s="23" t="s">
        <v>15</v>
      </c>
      <c r="E14" s="23" t="s">
        <v>15</v>
      </c>
      <c r="F14" s="23" t="s">
        <v>15</v>
      </c>
      <c r="G14" s="23" t="s">
        <v>15</v>
      </c>
      <c r="H14" s="23" t="s">
        <v>15</v>
      </c>
      <c r="I14" s="77"/>
      <c r="J14" s="80"/>
      <c r="K14" s="18"/>
      <c r="M14" s="17"/>
    </row>
    <row r="15" spans="1:17" s="1" customFormat="1" ht="36.75" customHeight="1">
      <c r="A15" s="12"/>
      <c r="B15" s="12"/>
      <c r="C15" s="24" t="s">
        <v>60</v>
      </c>
      <c r="D15" s="18" t="s">
        <v>14</v>
      </c>
      <c r="E15" s="18" t="s">
        <v>61</v>
      </c>
      <c r="F15" s="18" t="s">
        <v>236</v>
      </c>
      <c r="G15" s="18" t="s">
        <v>237</v>
      </c>
      <c r="H15" s="18" t="s">
        <v>14</v>
      </c>
      <c r="I15" s="78"/>
      <c r="J15" s="81"/>
      <c r="K15" s="16"/>
      <c r="M15" s="14" t="s">
        <v>62</v>
      </c>
      <c r="Q15" s="13"/>
    </row>
    <row r="16" spans="1:17" s="1" customFormat="1" ht="15" customHeight="1">
      <c r="A16" s="12"/>
      <c r="B16" s="12"/>
      <c r="C16" s="22" t="s">
        <v>63</v>
      </c>
      <c r="D16" s="23" t="s">
        <v>65</v>
      </c>
      <c r="E16" s="23" t="s">
        <v>65</v>
      </c>
      <c r="F16" s="23" t="s">
        <v>65</v>
      </c>
      <c r="G16" s="23" t="s">
        <v>65</v>
      </c>
      <c r="H16" s="23" t="s">
        <v>65</v>
      </c>
      <c r="I16" s="23" t="s">
        <v>54</v>
      </c>
      <c r="J16" s="23" t="s">
        <v>54</v>
      </c>
      <c r="K16" s="16"/>
      <c r="M16" s="18" t="s">
        <v>29</v>
      </c>
      <c r="O16" s="14"/>
      <c r="Q16" s="16"/>
    </row>
    <row r="17" spans="1:17" s="1" customFormat="1" ht="37.5" customHeight="1">
      <c r="A17" s="12"/>
      <c r="B17" s="12"/>
      <c r="C17" s="68" t="s">
        <v>66</v>
      </c>
      <c r="D17" s="13" t="s">
        <v>67</v>
      </c>
      <c r="E17" s="13" t="s">
        <v>68</v>
      </c>
      <c r="F17" s="13" t="s">
        <v>69</v>
      </c>
      <c r="G17" s="14" t="s">
        <v>70</v>
      </c>
      <c r="H17" s="14" t="s">
        <v>71</v>
      </c>
      <c r="I17" s="14" t="s">
        <v>72</v>
      </c>
      <c r="J17" s="14" t="s">
        <v>73</v>
      </c>
      <c r="K17" s="25"/>
      <c r="L17" s="14"/>
      <c r="M17" s="16"/>
      <c r="O17" s="17"/>
      <c r="Q17" s="16"/>
    </row>
    <row r="18" spans="1:17" s="1" customFormat="1" ht="22.5" customHeight="1">
      <c r="A18" s="12"/>
      <c r="B18" s="12"/>
      <c r="C18" s="68"/>
      <c r="D18" s="18" t="s">
        <v>29</v>
      </c>
      <c r="E18" s="18" t="s">
        <v>74</v>
      </c>
      <c r="F18" s="18" t="s">
        <v>74</v>
      </c>
      <c r="G18" s="26" t="s">
        <v>75</v>
      </c>
      <c r="H18" s="18" t="s">
        <v>76</v>
      </c>
      <c r="I18" s="18" t="s">
        <v>29</v>
      </c>
      <c r="J18" s="18" t="s">
        <v>29</v>
      </c>
      <c r="K18" s="19"/>
      <c r="L18" s="17"/>
      <c r="M18" s="16" t="s">
        <v>77</v>
      </c>
      <c r="O18" s="13"/>
      <c r="Q18" s="14"/>
    </row>
    <row r="19" spans="1:17" s="1" customFormat="1" ht="18.75" customHeight="1">
      <c r="A19" s="12"/>
      <c r="B19" s="12"/>
      <c r="C19" s="68"/>
      <c r="D19" s="18" t="s">
        <v>78</v>
      </c>
      <c r="E19" s="18" t="s">
        <v>79</v>
      </c>
      <c r="F19" s="18" t="s">
        <v>80</v>
      </c>
      <c r="G19" s="16" t="s">
        <v>81</v>
      </c>
      <c r="H19" s="17" t="s">
        <v>82</v>
      </c>
      <c r="I19" s="17" t="s">
        <v>83</v>
      </c>
      <c r="J19" s="17" t="s">
        <v>84</v>
      </c>
      <c r="K19" s="19"/>
      <c r="L19" s="18"/>
      <c r="M19" s="16" t="s">
        <v>45</v>
      </c>
      <c r="O19" s="14"/>
      <c r="Q19" s="18"/>
    </row>
    <row r="20" spans="1:17" s="1" customFormat="1" ht="20.25" customHeight="1">
      <c r="A20" s="12"/>
      <c r="B20" s="12"/>
      <c r="C20" s="68"/>
      <c r="D20" s="18" t="s">
        <v>85</v>
      </c>
      <c r="E20" s="16" t="s">
        <v>86</v>
      </c>
      <c r="F20" s="16" t="s">
        <v>87</v>
      </c>
      <c r="G20" s="16" t="s">
        <v>88</v>
      </c>
      <c r="H20" s="18" t="s">
        <v>89</v>
      </c>
      <c r="I20" s="16" t="s">
        <v>90</v>
      </c>
      <c r="J20" s="16" t="s">
        <v>91</v>
      </c>
      <c r="K20" s="27"/>
      <c r="L20" s="16"/>
      <c r="M20" s="17"/>
      <c r="N20" s="14"/>
      <c r="O20" s="18"/>
      <c r="P20" s="14" t="s">
        <v>70</v>
      </c>
      <c r="Q20" s="17"/>
    </row>
    <row r="21" spans="1:17" s="1" customFormat="1" ht="19.5" customHeight="1">
      <c r="A21" s="12"/>
      <c r="B21" s="12"/>
      <c r="C21" s="68"/>
      <c r="D21" s="17" t="s">
        <v>45</v>
      </c>
      <c r="E21" s="17" t="s">
        <v>92</v>
      </c>
      <c r="F21" s="17" t="s">
        <v>93</v>
      </c>
      <c r="G21" s="16"/>
      <c r="H21" s="16"/>
      <c r="I21" s="16" t="s">
        <v>88</v>
      </c>
      <c r="J21" s="16" t="s">
        <v>88</v>
      </c>
      <c r="K21" s="19"/>
      <c r="L21" s="14"/>
      <c r="M21" s="16"/>
      <c r="N21" s="18"/>
      <c r="O21" s="17"/>
      <c r="P21" s="26" t="s">
        <v>75</v>
      </c>
    </row>
    <row r="22" spans="1:17" s="1" customFormat="1" ht="19.5" customHeight="1">
      <c r="A22" s="12"/>
      <c r="B22" s="12"/>
      <c r="C22" s="28" t="str">
        <f>C29</f>
        <v>Plus bar</v>
      </c>
      <c r="D22" s="20" t="s">
        <v>94</v>
      </c>
      <c r="E22" s="20" t="s">
        <v>95</v>
      </c>
      <c r="F22" s="29" t="s">
        <v>95</v>
      </c>
      <c r="G22" s="29" t="s">
        <v>95</v>
      </c>
      <c r="H22" s="29" t="s">
        <v>95</v>
      </c>
      <c r="I22" s="20" t="s">
        <v>95</v>
      </c>
      <c r="J22" s="30" t="s">
        <v>95</v>
      </c>
      <c r="K22" s="31"/>
      <c r="L22" s="17"/>
      <c r="M22" s="16"/>
      <c r="N22" s="26"/>
      <c r="O22" s="16"/>
      <c r="P22" s="16" t="s">
        <v>81</v>
      </c>
    </row>
    <row r="23" spans="1:17" s="1" customFormat="1" ht="15" customHeight="1">
      <c r="A23" s="12"/>
      <c r="B23" s="12"/>
      <c r="C23" s="32" t="s">
        <v>96</v>
      </c>
      <c r="D23" s="23" t="s">
        <v>54</v>
      </c>
      <c r="E23" s="23" t="s">
        <v>97</v>
      </c>
      <c r="F23" s="23" t="s">
        <v>97</v>
      </c>
      <c r="G23" s="23" t="s">
        <v>97</v>
      </c>
      <c r="H23" s="23" t="s">
        <v>97</v>
      </c>
      <c r="I23" s="23" t="s">
        <v>55</v>
      </c>
      <c r="J23" s="33" t="s">
        <v>55</v>
      </c>
      <c r="K23" s="19"/>
      <c r="L23" s="17"/>
      <c r="M23" s="17"/>
      <c r="N23" s="16"/>
      <c r="O23" s="16"/>
      <c r="P23" s="16" t="s">
        <v>45</v>
      </c>
    </row>
    <row r="24" spans="1:17" s="1" customFormat="1" ht="37.5" customHeight="1">
      <c r="A24" s="12"/>
      <c r="B24" s="12"/>
      <c r="C24" s="68" t="s">
        <v>98</v>
      </c>
      <c r="D24" s="14" t="s">
        <v>99</v>
      </c>
      <c r="E24" s="14" t="s">
        <v>100</v>
      </c>
      <c r="F24" s="14" t="s">
        <v>101</v>
      </c>
      <c r="G24" s="14" t="s">
        <v>102</v>
      </c>
      <c r="H24" s="14" t="s">
        <v>103</v>
      </c>
      <c r="I24" s="14" t="s">
        <v>104</v>
      </c>
      <c r="J24" s="13" t="s">
        <v>105</v>
      </c>
      <c r="K24" s="15"/>
      <c r="L24" s="14"/>
      <c r="M24" s="14" t="s">
        <v>106</v>
      </c>
      <c r="N24" s="14"/>
      <c r="O24" s="14"/>
      <c r="P24" s="17"/>
    </row>
    <row r="25" spans="1:17" s="1" customFormat="1" ht="27" customHeight="1">
      <c r="A25" s="12"/>
      <c r="B25" s="12"/>
      <c r="C25" s="68"/>
      <c r="D25" s="17" t="s">
        <v>107</v>
      </c>
      <c r="E25" s="26" t="s">
        <v>108</v>
      </c>
      <c r="F25" s="26" t="s">
        <v>29</v>
      </c>
      <c r="G25" s="26" t="s">
        <v>109</v>
      </c>
      <c r="H25" s="26" t="s">
        <v>29</v>
      </c>
      <c r="I25" s="18" t="s">
        <v>74</v>
      </c>
      <c r="J25" s="18" t="s">
        <v>74</v>
      </c>
      <c r="K25" s="19"/>
      <c r="L25" s="17"/>
      <c r="M25" s="26"/>
      <c r="N25" s="17"/>
      <c r="O25" s="17"/>
      <c r="P25" s="17"/>
    </row>
    <row r="26" spans="1:17" s="1" customFormat="1" ht="27.75" customHeight="1">
      <c r="A26" s="12"/>
      <c r="B26" s="12"/>
      <c r="C26" s="68"/>
      <c r="D26" s="26" t="s">
        <v>110</v>
      </c>
      <c r="E26" s="18" t="s">
        <v>111</v>
      </c>
      <c r="F26" s="18" t="s">
        <v>112</v>
      </c>
      <c r="G26" s="18" t="s">
        <v>113</v>
      </c>
      <c r="H26" s="18" t="s">
        <v>114</v>
      </c>
      <c r="I26" s="18" t="s">
        <v>115</v>
      </c>
      <c r="J26" s="17" t="s">
        <v>116</v>
      </c>
      <c r="K26" s="19"/>
      <c r="L26" s="17"/>
      <c r="M26" s="18"/>
      <c r="N26" s="26"/>
      <c r="O26" s="17"/>
      <c r="P26" s="17"/>
    </row>
    <row r="27" spans="1:17" s="1" customFormat="1" ht="28.5" customHeight="1">
      <c r="A27" s="12"/>
      <c r="B27" s="12"/>
      <c r="C27" s="68"/>
      <c r="D27" s="18" t="s">
        <v>117</v>
      </c>
      <c r="E27" s="16" t="s">
        <v>118</v>
      </c>
      <c r="F27" s="18" t="s">
        <v>119</v>
      </c>
      <c r="G27" s="18" t="s">
        <v>120</v>
      </c>
      <c r="H27" s="18" t="s">
        <v>121</v>
      </c>
      <c r="I27" s="17" t="s">
        <v>122</v>
      </c>
      <c r="J27" s="17" t="s">
        <v>123</v>
      </c>
      <c r="K27" s="31"/>
      <c r="L27" s="17"/>
      <c r="M27" s="18"/>
      <c r="N27" s="16"/>
      <c r="O27" s="18"/>
      <c r="P27" s="16"/>
    </row>
    <row r="28" spans="1:17" s="1" customFormat="1" ht="19.5" customHeight="1">
      <c r="A28" s="12"/>
      <c r="B28" s="12"/>
      <c r="C28" s="68"/>
      <c r="D28" s="16" t="s">
        <v>124</v>
      </c>
      <c r="E28" s="16" t="s">
        <v>45</v>
      </c>
      <c r="F28" s="16" t="s">
        <v>125</v>
      </c>
      <c r="G28" s="16" t="s">
        <v>88</v>
      </c>
      <c r="H28" s="16" t="s">
        <v>45</v>
      </c>
      <c r="I28" s="16" t="s">
        <v>88</v>
      </c>
      <c r="J28" s="16" t="s">
        <v>88</v>
      </c>
      <c r="K28" s="19"/>
      <c r="L28" s="16"/>
      <c r="M28" s="16"/>
      <c r="N28" s="17"/>
      <c r="O28" s="16"/>
    </row>
    <row r="29" spans="1:17" s="1" customFormat="1" ht="19.5" customHeight="1">
      <c r="A29" s="12"/>
      <c r="B29" s="12"/>
      <c r="C29" s="34" t="s">
        <v>126</v>
      </c>
      <c r="D29" s="20" t="s">
        <v>95</v>
      </c>
      <c r="E29" s="20" t="s">
        <v>127</v>
      </c>
      <c r="F29" s="20" t="s">
        <v>95</v>
      </c>
      <c r="G29" s="20" t="s">
        <v>95</v>
      </c>
      <c r="H29" s="20" t="s">
        <v>95</v>
      </c>
      <c r="I29" s="20" t="s">
        <v>95</v>
      </c>
      <c r="J29" s="29" t="s">
        <v>95</v>
      </c>
      <c r="K29" s="21"/>
      <c r="L29" s="14"/>
      <c r="N29" s="16"/>
    </row>
    <row r="30" spans="1:17" s="1" customFormat="1" ht="15" customHeight="1">
      <c r="A30" s="12"/>
      <c r="B30" s="12"/>
      <c r="C30" s="32" t="s">
        <v>96</v>
      </c>
      <c r="D30" s="23" t="s">
        <v>97</v>
      </c>
      <c r="E30" s="23" t="s">
        <v>97</v>
      </c>
      <c r="F30" s="23" t="s">
        <v>97</v>
      </c>
      <c r="G30" s="23" t="s">
        <v>54</v>
      </c>
      <c r="H30" s="23" t="s">
        <v>97</v>
      </c>
      <c r="I30" s="23" t="s">
        <v>55</v>
      </c>
      <c r="J30" s="23" t="s">
        <v>55</v>
      </c>
      <c r="K30" s="19"/>
      <c r="L30" s="17"/>
    </row>
    <row r="31" spans="1:17" s="1" customFormat="1" ht="95.25" customHeight="1">
      <c r="A31" s="35"/>
      <c r="B31" s="35"/>
      <c r="C31" s="36"/>
      <c r="D31" s="69" t="s">
        <v>128</v>
      </c>
      <c r="E31" s="69"/>
      <c r="F31" s="69"/>
      <c r="G31" s="69"/>
      <c r="H31" s="69"/>
      <c r="I31" s="69"/>
      <c r="J31" s="69"/>
      <c r="L31" s="17"/>
    </row>
    <row r="32" spans="1:17" s="1" customFormat="1" ht="15" customHeight="1">
      <c r="C32" s="4"/>
      <c r="D32" s="4"/>
      <c r="E32" s="4"/>
      <c r="F32" s="4"/>
      <c r="G32" s="4"/>
      <c r="H32" s="4"/>
      <c r="I32" s="4"/>
      <c r="J32" s="4"/>
      <c r="K32" s="4"/>
      <c r="L32" s="17"/>
    </row>
    <row r="33" spans="3:12" s="1" customFormat="1" ht="15" customHeight="1">
      <c r="C33" s="4"/>
      <c r="D33" s="4"/>
      <c r="E33" s="4"/>
      <c r="F33" s="4"/>
      <c r="G33" s="4"/>
      <c r="H33" s="4"/>
      <c r="I33" s="4"/>
      <c r="J33" s="4"/>
      <c r="K33" s="4"/>
      <c r="L33" s="16"/>
    </row>
    <row r="34" spans="3:12" s="1" customFormat="1" ht="15" customHeight="1">
      <c r="C34" s="4"/>
      <c r="D34" s="4"/>
      <c r="E34" s="4"/>
      <c r="F34" s="4"/>
      <c r="G34" s="4"/>
      <c r="H34" s="4"/>
      <c r="I34" s="4"/>
      <c r="J34" s="4"/>
      <c r="K34" s="4"/>
      <c r="L34" s="20"/>
    </row>
    <row r="35" spans="3:12" s="1" customFormat="1" ht="15" customHeight="1">
      <c r="C35" s="4"/>
      <c r="D35" s="4"/>
      <c r="E35" s="4"/>
      <c r="F35" s="4"/>
      <c r="G35" s="4"/>
      <c r="H35" s="4"/>
      <c r="I35" s="4"/>
      <c r="J35" s="4"/>
      <c r="K35" s="4"/>
    </row>
    <row r="36" spans="3:12" s="1" customFormat="1" ht="15" customHeight="1">
      <c r="C36" s="4"/>
      <c r="D36" s="4"/>
      <c r="E36" s="4"/>
      <c r="F36" s="4"/>
      <c r="G36" s="4"/>
      <c r="H36" s="4"/>
      <c r="I36" s="4"/>
      <c r="J36" s="4"/>
      <c r="K36" s="4"/>
    </row>
    <row r="37" spans="3:12" s="1" customFormat="1" ht="15" customHeight="1">
      <c r="C37" s="4"/>
      <c r="D37" s="4"/>
      <c r="E37" s="4"/>
      <c r="F37" s="4"/>
      <c r="G37" s="4"/>
      <c r="H37" s="4"/>
      <c r="I37" s="4"/>
      <c r="J37" s="4"/>
      <c r="K37" s="4"/>
    </row>
    <row r="38" spans="3:12" s="1" customFormat="1" ht="15" customHeight="1">
      <c r="C38" s="4"/>
      <c r="D38" s="4"/>
      <c r="E38" s="4"/>
      <c r="F38" s="4"/>
      <c r="G38" s="4"/>
      <c r="H38" s="4"/>
      <c r="I38" s="4"/>
      <c r="J38" s="4"/>
      <c r="K38" s="4"/>
    </row>
    <row r="39" spans="3:12" s="1" customFormat="1" ht="15" customHeight="1">
      <c r="C39" s="4"/>
      <c r="D39" s="4"/>
      <c r="E39" s="4"/>
      <c r="F39" s="4"/>
      <c r="G39" s="4"/>
      <c r="H39" s="4"/>
      <c r="I39" s="4"/>
      <c r="J39" s="4"/>
      <c r="K39" s="4"/>
    </row>
    <row r="40" spans="3:12" s="1" customFormat="1" ht="15" customHeight="1">
      <c r="C40" s="4"/>
      <c r="D40" s="4"/>
      <c r="E40" s="4"/>
      <c r="F40" s="4"/>
      <c r="G40" s="4"/>
      <c r="H40" s="4"/>
      <c r="I40" s="4"/>
      <c r="J40" s="4"/>
      <c r="K40" s="4"/>
    </row>
    <row r="41" spans="3:12" s="1" customFormat="1" ht="15" customHeight="1">
      <c r="C41" s="4"/>
      <c r="D41" s="4"/>
      <c r="E41" s="14"/>
      <c r="F41" s="4"/>
      <c r="G41" s="4"/>
      <c r="H41" s="4"/>
      <c r="I41" s="4"/>
      <c r="J41" s="4"/>
      <c r="K41" s="4"/>
    </row>
    <row r="42" spans="3:12" s="1" customFormat="1" ht="15" customHeight="1">
      <c r="C42" s="4"/>
      <c r="D42" s="4"/>
      <c r="E42" s="17"/>
      <c r="F42" s="4"/>
      <c r="G42" s="4"/>
      <c r="H42" s="4"/>
      <c r="I42" s="4"/>
      <c r="J42" s="4"/>
      <c r="K42" s="4"/>
    </row>
    <row r="43" spans="3:12" s="1" customFormat="1" ht="15" customHeight="1">
      <c r="C43" s="4"/>
      <c r="D43" s="4"/>
      <c r="E43" s="26"/>
      <c r="F43" s="4"/>
      <c r="G43" s="4"/>
      <c r="H43" s="4"/>
      <c r="I43" s="4"/>
      <c r="J43" s="4"/>
      <c r="K43" s="4"/>
    </row>
    <row r="44" spans="3:12" s="1" customFormat="1" ht="15" customHeight="1">
      <c r="C44" s="4"/>
      <c r="D44" s="4"/>
      <c r="E44" s="17"/>
      <c r="F44" s="4"/>
      <c r="G44" s="4"/>
      <c r="H44" s="4"/>
      <c r="I44" s="4"/>
      <c r="J44" s="4"/>
      <c r="K44" s="4"/>
    </row>
    <row r="45" spans="3:12" s="1" customFormat="1" ht="15" customHeight="1">
      <c r="C45" s="4"/>
      <c r="D45" s="4"/>
      <c r="E45" s="17"/>
      <c r="F45" s="4"/>
      <c r="G45" s="4"/>
      <c r="H45" s="4"/>
      <c r="I45" s="4"/>
      <c r="J45" s="4"/>
      <c r="K45" s="4"/>
    </row>
    <row r="46" spans="3:12" s="1" customFormat="1" ht="15" customHeight="1">
      <c r="C46" s="4"/>
      <c r="D46" s="4"/>
      <c r="E46" s="20"/>
      <c r="F46" s="4"/>
      <c r="G46" s="4"/>
      <c r="H46" s="4"/>
      <c r="I46" s="4"/>
      <c r="J46" s="4"/>
      <c r="K46" s="4"/>
    </row>
    <row r="47" spans="3:12" s="1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2" s="1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1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1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1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1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1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1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1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1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1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1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1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1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1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1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1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1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1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1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1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1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1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1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1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1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1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1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1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1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1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1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1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1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1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1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1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1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1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1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1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1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1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1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1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1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1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1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1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1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1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1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1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1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1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1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1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1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1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1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1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1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1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1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1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1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1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1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1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1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1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1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1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1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1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1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1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1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1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1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1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1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1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1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1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1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1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1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1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1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1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1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1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1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1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1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1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1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1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1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1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1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1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1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1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1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1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1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1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1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1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1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1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1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1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1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1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1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1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1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1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1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1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1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  <row r="171" spans="3:11" s="1" customFormat="1" ht="15" customHeight="1">
      <c r="C171" s="4"/>
      <c r="D171" s="4"/>
      <c r="E171" s="4"/>
      <c r="F171" s="4"/>
      <c r="G171" s="4"/>
      <c r="H171" s="4"/>
      <c r="I171" s="4"/>
      <c r="J171" s="4"/>
      <c r="K171" s="4"/>
    </row>
    <row r="172" spans="3:11" s="1" customFormat="1" ht="15" customHeight="1">
      <c r="C172" s="4"/>
      <c r="D172" s="4"/>
      <c r="E172" s="4"/>
      <c r="F172" s="4"/>
      <c r="G172" s="4"/>
      <c r="H172" s="4"/>
      <c r="I172" s="4"/>
      <c r="J172" s="4"/>
      <c r="K172" s="4"/>
    </row>
    <row r="173" spans="3:11" s="1" customFormat="1" ht="15" customHeight="1">
      <c r="C173" s="4"/>
      <c r="D173" s="4"/>
      <c r="E173" s="4"/>
      <c r="F173" s="4"/>
      <c r="G173" s="4"/>
      <c r="H173" s="4"/>
      <c r="I173" s="4"/>
      <c r="J173" s="4"/>
      <c r="K173" s="4"/>
    </row>
    <row r="174" spans="3:11" s="1" customFormat="1" ht="15" customHeight="1">
      <c r="C174" s="4"/>
      <c r="D174" s="4"/>
      <c r="E174" s="4"/>
      <c r="F174" s="4"/>
      <c r="G174" s="4"/>
      <c r="H174" s="4"/>
      <c r="I174" s="4"/>
      <c r="J174" s="4"/>
      <c r="K174" s="4"/>
    </row>
    <row r="175" spans="3:11" s="1" customFormat="1" ht="15" customHeight="1">
      <c r="C175" s="4"/>
      <c r="D175" s="4"/>
      <c r="E175" s="4"/>
      <c r="F175" s="4"/>
      <c r="G175" s="4"/>
      <c r="H175" s="4"/>
      <c r="I175" s="4"/>
      <c r="J175" s="4"/>
      <c r="K175" s="4"/>
    </row>
    <row r="176" spans="3:11" s="1" customFormat="1" ht="15" customHeight="1">
      <c r="C176" s="4"/>
      <c r="D176" s="4"/>
      <c r="E176" s="4"/>
      <c r="F176" s="4"/>
      <c r="G176" s="4"/>
      <c r="H176" s="4"/>
      <c r="I176" s="4"/>
      <c r="J176" s="4"/>
      <c r="K176" s="4"/>
    </row>
    <row r="177" spans="3:11" s="1" customFormat="1" ht="15" customHeight="1">
      <c r="C177" s="4"/>
      <c r="D177" s="4"/>
      <c r="E177" s="4"/>
      <c r="F177" s="4"/>
      <c r="G177" s="4"/>
      <c r="H177" s="4"/>
      <c r="I177" s="4"/>
      <c r="J177" s="4"/>
      <c r="K177" s="4"/>
    </row>
    <row r="178" spans="3:11" s="1" customFormat="1" ht="15" customHeight="1">
      <c r="C178" s="4"/>
      <c r="D178" s="4"/>
      <c r="E178" s="4"/>
      <c r="F178" s="4"/>
      <c r="G178" s="4"/>
      <c r="H178" s="4"/>
      <c r="I178" s="4"/>
      <c r="J178" s="4"/>
      <c r="K178" s="4"/>
    </row>
    <row r="179" spans="3:11" s="1" customFormat="1" ht="15" customHeight="1">
      <c r="C179" s="4"/>
      <c r="D179" s="4"/>
      <c r="E179" s="4"/>
      <c r="F179" s="4"/>
      <c r="G179" s="4"/>
      <c r="H179" s="4"/>
      <c r="I179" s="4"/>
      <c r="J179" s="4"/>
      <c r="K179" s="4"/>
    </row>
    <row r="180" spans="3:11" s="1" customFormat="1" ht="15" customHeight="1">
      <c r="C180" s="4"/>
      <c r="D180" s="4"/>
      <c r="E180" s="4"/>
      <c r="F180" s="4"/>
      <c r="G180" s="4"/>
      <c r="H180" s="4"/>
      <c r="I180" s="4"/>
      <c r="J180" s="4"/>
      <c r="K180" s="4"/>
    </row>
    <row r="181" spans="3:11" s="1" customFormat="1" ht="15" customHeight="1">
      <c r="C181" s="4"/>
      <c r="D181" s="4"/>
      <c r="E181" s="4"/>
      <c r="F181" s="4"/>
      <c r="G181" s="4"/>
      <c r="H181" s="4"/>
      <c r="I181" s="4"/>
      <c r="J181" s="4"/>
      <c r="K181" s="4"/>
    </row>
    <row r="182" spans="3:11" s="1" customFormat="1" ht="15" customHeight="1">
      <c r="C182" s="4"/>
      <c r="D182" s="4"/>
      <c r="E182" s="4"/>
      <c r="F182" s="4"/>
      <c r="G182" s="4"/>
      <c r="H182" s="4"/>
      <c r="I182" s="4"/>
      <c r="J182" s="4"/>
      <c r="K182" s="4"/>
    </row>
    <row r="183" spans="3:11" s="1" customFormat="1" ht="15" customHeight="1">
      <c r="C183" s="4"/>
      <c r="D183" s="4"/>
      <c r="E183" s="4"/>
      <c r="F183" s="4"/>
      <c r="G183" s="4"/>
      <c r="H183" s="4"/>
      <c r="I183" s="4"/>
      <c r="J183" s="4"/>
      <c r="K183" s="4"/>
    </row>
    <row r="184" spans="3:11" s="1" customFormat="1" ht="15" customHeight="1">
      <c r="C184" s="4"/>
      <c r="D184" s="4"/>
      <c r="E184" s="4"/>
      <c r="F184" s="4"/>
      <c r="G184" s="4"/>
      <c r="H184" s="4"/>
      <c r="I184" s="4"/>
      <c r="J184" s="4"/>
      <c r="K184" s="4"/>
    </row>
    <row r="185" spans="3:11" s="1" customFormat="1" ht="15" customHeight="1">
      <c r="C185" s="4"/>
      <c r="D185" s="4"/>
      <c r="E185" s="4"/>
      <c r="F185" s="4"/>
      <c r="G185" s="4"/>
      <c r="H185" s="4"/>
      <c r="I185" s="4"/>
      <c r="J185" s="4"/>
      <c r="K185" s="4"/>
    </row>
    <row r="186" spans="3:11" s="1" customFormat="1" ht="15" customHeight="1">
      <c r="C186" s="4"/>
      <c r="D186" s="4"/>
      <c r="E186" s="4"/>
      <c r="F186" s="4"/>
      <c r="G186" s="4"/>
      <c r="H186" s="4"/>
      <c r="I186" s="4"/>
      <c r="J186" s="4"/>
      <c r="K186" s="4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71"/>
  <sheetViews>
    <sheetView tabSelected="1" zoomScale="145" zoomScaleNormal="145" zoomScaleSheetLayoutView="90" workbookViewId="0">
      <selection activeCell="J29" sqref="J24:J29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6" width="23.375" style="2" customWidth="1"/>
    <col min="7" max="7" width="25.25" style="2" customWidth="1"/>
    <col min="8" max="10" width="23.37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90"/>
      <c r="C1" s="90"/>
      <c r="D1" s="90"/>
      <c r="E1" s="90"/>
      <c r="F1" s="90"/>
      <c r="G1" s="90"/>
      <c r="H1" s="90"/>
      <c r="I1" s="90"/>
      <c r="J1" s="90"/>
      <c r="K1" s="1"/>
    </row>
    <row r="2" spans="2:17" ht="22.5" customHeight="1">
      <c r="B2" s="91" t="s">
        <v>0</v>
      </c>
      <c r="C2" s="91"/>
      <c r="D2" s="37" t="s">
        <v>129</v>
      </c>
      <c r="E2" s="37" t="s">
        <v>16</v>
      </c>
      <c r="F2" s="38" t="s">
        <v>2</v>
      </c>
      <c r="G2" s="37" t="s">
        <v>17</v>
      </c>
      <c r="H2" s="38" t="s">
        <v>7</v>
      </c>
      <c r="I2" s="39" t="s">
        <v>130</v>
      </c>
      <c r="J2" s="40" t="s">
        <v>21</v>
      </c>
      <c r="K2" s="41"/>
    </row>
    <row r="3" spans="2:17" ht="22.5" customHeight="1">
      <c r="B3" s="92"/>
      <c r="C3" s="92"/>
      <c r="D3" s="42">
        <v>45068</v>
      </c>
      <c r="E3" s="42">
        <f>D3+1</f>
        <v>45069</v>
      </c>
      <c r="F3" s="43">
        <f>D3+2</f>
        <v>45070</v>
      </c>
      <c r="G3" s="42">
        <f>D3+3</f>
        <v>45071</v>
      </c>
      <c r="H3" s="43">
        <f>D3+4</f>
        <v>45072</v>
      </c>
      <c r="I3" s="44">
        <f>D3+5</f>
        <v>45073</v>
      </c>
      <c r="J3" s="45">
        <f>D3+6</f>
        <v>45074</v>
      </c>
      <c r="K3" s="1"/>
    </row>
    <row r="4" spans="2:17" ht="39.75" customHeight="1">
      <c r="B4" s="82" t="s">
        <v>131</v>
      </c>
      <c r="C4" s="93" t="s">
        <v>132</v>
      </c>
      <c r="D4" s="46" t="s">
        <v>133</v>
      </c>
      <c r="E4" s="46" t="s">
        <v>134</v>
      </c>
      <c r="F4" s="46" t="s">
        <v>135</v>
      </c>
      <c r="G4" s="46" t="s">
        <v>136</v>
      </c>
      <c r="H4" s="46" t="s">
        <v>137</v>
      </c>
      <c r="I4" s="46" t="s">
        <v>138</v>
      </c>
      <c r="J4" s="46" t="s">
        <v>139</v>
      </c>
      <c r="K4" s="1"/>
    </row>
    <row r="5" spans="2:17" ht="23.25" customHeight="1">
      <c r="B5" s="83"/>
      <c r="C5" s="94"/>
      <c r="D5" s="47" t="s">
        <v>5</v>
      </c>
      <c r="E5" s="47" t="s">
        <v>5</v>
      </c>
      <c r="F5" s="47" t="s">
        <v>140</v>
      </c>
      <c r="G5" s="47" t="s">
        <v>140</v>
      </c>
      <c r="H5" s="47" t="s">
        <v>5</v>
      </c>
      <c r="I5" s="47" t="s">
        <v>140</v>
      </c>
      <c r="J5" s="47" t="s">
        <v>5</v>
      </c>
      <c r="K5" s="1"/>
    </row>
    <row r="6" spans="2:17" ht="21.75" customHeight="1">
      <c r="B6" s="83"/>
      <c r="C6" s="94"/>
      <c r="D6" s="48" t="s">
        <v>141</v>
      </c>
      <c r="E6" s="48" t="s">
        <v>142</v>
      </c>
      <c r="F6" s="48" t="s">
        <v>143</v>
      </c>
      <c r="G6" s="48" t="s">
        <v>144</v>
      </c>
      <c r="H6" s="47" t="s">
        <v>145</v>
      </c>
      <c r="I6" s="48" t="s">
        <v>9</v>
      </c>
      <c r="J6" s="48" t="s">
        <v>146</v>
      </c>
      <c r="K6" s="1"/>
    </row>
    <row r="7" spans="2:17" ht="21" customHeight="1">
      <c r="B7" s="83"/>
      <c r="C7" s="94"/>
      <c r="D7" s="48" t="s">
        <v>147</v>
      </c>
      <c r="E7" s="48" t="s">
        <v>148</v>
      </c>
      <c r="F7" s="48" t="s">
        <v>149</v>
      </c>
      <c r="G7" s="48" t="s">
        <v>150</v>
      </c>
      <c r="H7" s="48" t="s">
        <v>151</v>
      </c>
      <c r="I7" s="48" t="s">
        <v>12</v>
      </c>
      <c r="J7" s="48" t="s">
        <v>10</v>
      </c>
      <c r="K7" s="1"/>
    </row>
    <row r="8" spans="2:17" ht="21" customHeight="1">
      <c r="B8" s="83"/>
      <c r="C8" s="94"/>
      <c r="D8" s="49" t="s">
        <v>152</v>
      </c>
      <c r="E8" s="49" t="s">
        <v>13</v>
      </c>
      <c r="F8" s="49" t="s">
        <v>13</v>
      </c>
      <c r="G8" s="49" t="s">
        <v>13</v>
      </c>
      <c r="H8" s="49" t="s">
        <v>13</v>
      </c>
      <c r="I8" s="49" t="s">
        <v>13</v>
      </c>
      <c r="J8" s="49" t="s">
        <v>13</v>
      </c>
      <c r="K8" s="1"/>
    </row>
    <row r="9" spans="2:17" ht="12.75" customHeight="1">
      <c r="B9" s="83"/>
      <c r="C9" s="93" t="s">
        <v>47</v>
      </c>
      <c r="D9" s="50" t="s">
        <v>153</v>
      </c>
      <c r="E9" s="50" t="s">
        <v>48</v>
      </c>
      <c r="F9" s="50" t="s">
        <v>48</v>
      </c>
      <c r="G9" s="50" t="s">
        <v>48</v>
      </c>
      <c r="H9" s="50" t="s">
        <v>153</v>
      </c>
      <c r="I9" s="50" t="s">
        <v>48</v>
      </c>
      <c r="J9" s="50" t="s">
        <v>48</v>
      </c>
      <c r="K9" s="1"/>
    </row>
    <row r="10" spans="2:17" ht="12.75" customHeight="1">
      <c r="B10" s="83"/>
      <c r="C10" s="94"/>
      <c r="D10" s="50" t="s">
        <v>154</v>
      </c>
      <c r="E10" s="50" t="s">
        <v>50</v>
      </c>
      <c r="F10" s="50" t="s">
        <v>50</v>
      </c>
      <c r="G10" s="50" t="s">
        <v>154</v>
      </c>
      <c r="H10" s="50" t="s">
        <v>154</v>
      </c>
      <c r="I10" s="50" t="s">
        <v>154</v>
      </c>
      <c r="J10" s="50" t="s">
        <v>50</v>
      </c>
      <c r="K10" s="1"/>
    </row>
    <row r="11" spans="2:17" ht="16.5" customHeight="1">
      <c r="B11" s="83"/>
      <c r="C11" s="95"/>
      <c r="D11" s="51" t="s">
        <v>156</v>
      </c>
      <c r="E11" s="51" t="s">
        <v>155</v>
      </c>
      <c r="F11" s="51" t="s">
        <v>155</v>
      </c>
      <c r="G11" s="51" t="s">
        <v>156</v>
      </c>
      <c r="H11" s="51" t="s">
        <v>155</v>
      </c>
      <c r="I11" s="51" t="s">
        <v>155</v>
      </c>
      <c r="J11" s="51" t="s">
        <v>155</v>
      </c>
      <c r="K11" s="1"/>
    </row>
    <row r="12" spans="2:17" ht="20.100000000000001" customHeight="1">
      <c r="B12" s="84"/>
      <c r="C12" s="52" t="s">
        <v>157</v>
      </c>
      <c r="D12" s="53" t="s">
        <v>55</v>
      </c>
      <c r="E12" s="53" t="s">
        <v>55</v>
      </c>
      <c r="F12" s="53" t="s">
        <v>55</v>
      </c>
      <c r="G12" s="53" t="s">
        <v>55</v>
      </c>
      <c r="H12" s="53" t="s">
        <v>55</v>
      </c>
      <c r="I12" s="54" t="s">
        <v>55</v>
      </c>
      <c r="J12" s="54" t="s">
        <v>55</v>
      </c>
      <c r="K12" s="1"/>
    </row>
    <row r="13" spans="2:17" ht="18" customHeight="1">
      <c r="B13" s="82" t="s">
        <v>158</v>
      </c>
      <c r="C13" s="55" t="s">
        <v>159</v>
      </c>
      <c r="D13" s="56" t="s">
        <v>160</v>
      </c>
      <c r="E13" s="56" t="s">
        <v>161</v>
      </c>
      <c r="F13" s="56" t="s">
        <v>162</v>
      </c>
      <c r="G13" s="56" t="s">
        <v>160</v>
      </c>
      <c r="H13" s="56" t="s">
        <v>161</v>
      </c>
      <c r="I13" s="56" t="s">
        <v>162</v>
      </c>
      <c r="J13" s="56" t="s">
        <v>162</v>
      </c>
      <c r="K13" s="1"/>
    </row>
    <row r="14" spans="2:17" ht="20.100000000000001" customHeight="1">
      <c r="B14" s="83"/>
      <c r="C14" s="55" t="s">
        <v>163</v>
      </c>
      <c r="D14" s="57" t="s">
        <v>55</v>
      </c>
      <c r="E14" s="57" t="s">
        <v>55</v>
      </c>
      <c r="F14" s="57" t="s">
        <v>55</v>
      </c>
      <c r="G14" s="57" t="s">
        <v>55</v>
      </c>
      <c r="H14" s="57" t="s">
        <v>55</v>
      </c>
      <c r="I14" s="57" t="s">
        <v>55</v>
      </c>
      <c r="J14" s="54" t="s">
        <v>55</v>
      </c>
      <c r="K14" s="1"/>
    </row>
    <row r="15" spans="2:17" ht="30.75" customHeight="1">
      <c r="B15" s="83"/>
      <c r="C15" s="55" t="s">
        <v>164</v>
      </c>
      <c r="D15" s="58" t="s">
        <v>165</v>
      </c>
      <c r="E15" s="58" t="s">
        <v>166</v>
      </c>
      <c r="F15" s="58" t="s">
        <v>165</v>
      </c>
      <c r="G15" s="58" t="s">
        <v>166</v>
      </c>
      <c r="H15" s="58" t="s">
        <v>165</v>
      </c>
      <c r="I15" s="96" t="s">
        <v>167</v>
      </c>
      <c r="J15" s="97"/>
      <c r="K15" s="1"/>
      <c r="L15" s="59" t="s">
        <v>168</v>
      </c>
      <c r="M15" s="1" t="s">
        <v>169</v>
      </c>
    </row>
    <row r="16" spans="2:17" ht="16.5">
      <c r="B16" s="83"/>
      <c r="C16" s="55" t="s">
        <v>163</v>
      </c>
      <c r="D16" s="57" t="s">
        <v>170</v>
      </c>
      <c r="E16" s="57" t="s">
        <v>64</v>
      </c>
      <c r="F16" s="57" t="s">
        <v>171</v>
      </c>
      <c r="G16" s="57" t="s">
        <v>64</v>
      </c>
      <c r="H16" s="57" t="s">
        <v>170</v>
      </c>
      <c r="I16" s="57"/>
      <c r="J16" s="57"/>
      <c r="K16" s="1"/>
      <c r="L16"/>
      <c r="Q16"/>
    </row>
    <row r="17" spans="2:15" ht="39.75" customHeight="1">
      <c r="B17" s="83"/>
      <c r="C17" s="85" t="s">
        <v>172</v>
      </c>
      <c r="D17" s="46" t="s">
        <v>173</v>
      </c>
      <c r="E17" s="46" t="s">
        <v>174</v>
      </c>
      <c r="F17" s="46" t="s">
        <v>175</v>
      </c>
      <c r="G17" s="60" t="s">
        <v>176</v>
      </c>
      <c r="H17" s="61" t="s">
        <v>177</v>
      </c>
      <c r="I17" s="46" t="s">
        <v>178</v>
      </c>
      <c r="J17" s="46" t="s">
        <v>179</v>
      </c>
      <c r="K17" s="1"/>
      <c r="L17" t="s">
        <v>180</v>
      </c>
    </row>
    <row r="18" spans="2:15" ht="26.25" customHeight="1">
      <c r="B18" s="83"/>
      <c r="C18" s="86"/>
      <c r="D18" s="48" t="s">
        <v>181</v>
      </c>
      <c r="E18" s="48" t="s">
        <v>182</v>
      </c>
      <c r="F18" s="48" t="s">
        <v>183</v>
      </c>
      <c r="G18" s="62" t="s">
        <v>184</v>
      </c>
      <c r="H18" s="48" t="s">
        <v>185</v>
      </c>
      <c r="I18" s="48" t="s">
        <v>186</v>
      </c>
      <c r="J18" s="48" t="s">
        <v>5</v>
      </c>
      <c r="K18" s="1"/>
      <c r="L18" s="1" t="s">
        <v>187</v>
      </c>
      <c r="O18"/>
    </row>
    <row r="19" spans="2:15" ht="24.75" customHeight="1">
      <c r="B19" s="83"/>
      <c r="C19" s="86"/>
      <c r="D19" s="48" t="s">
        <v>188</v>
      </c>
      <c r="E19" s="48" t="s">
        <v>189</v>
      </c>
      <c r="F19" s="47" t="s">
        <v>190</v>
      </c>
      <c r="G19" s="62" t="s">
        <v>191</v>
      </c>
      <c r="H19" s="47" t="s">
        <v>192</v>
      </c>
      <c r="I19" s="48" t="s">
        <v>193</v>
      </c>
      <c r="J19" s="48" t="s">
        <v>194</v>
      </c>
      <c r="K19" s="1"/>
      <c r="L19"/>
      <c r="M19"/>
    </row>
    <row r="20" spans="2:15" ht="23.25" customHeight="1">
      <c r="B20" s="83"/>
      <c r="C20" s="86"/>
      <c r="D20" s="48" t="s">
        <v>195</v>
      </c>
      <c r="E20" s="48" t="s">
        <v>11</v>
      </c>
      <c r="F20" s="47" t="s">
        <v>196</v>
      </c>
      <c r="G20" s="48" t="s">
        <v>197</v>
      </c>
      <c r="H20" s="48" t="s">
        <v>198</v>
      </c>
      <c r="I20" s="48" t="s">
        <v>199</v>
      </c>
      <c r="J20" s="48" t="s">
        <v>200</v>
      </c>
      <c r="K20" s="1"/>
      <c r="L20"/>
      <c r="O20"/>
    </row>
    <row r="21" spans="2:15" ht="14.25" customHeight="1">
      <c r="B21" s="83"/>
      <c r="C21" s="98"/>
      <c r="D21" s="48"/>
      <c r="E21" s="48"/>
      <c r="F21" s="48" t="s">
        <v>195</v>
      </c>
      <c r="G21" s="48"/>
      <c r="H21" s="48" t="s">
        <v>13</v>
      </c>
      <c r="I21" s="48" t="s">
        <v>201</v>
      </c>
      <c r="J21" s="48" t="s">
        <v>197</v>
      </c>
      <c r="K21" s="1"/>
    </row>
    <row r="22" spans="2:15" ht="22.5" customHeight="1">
      <c r="B22" s="83"/>
      <c r="C22" s="55" t="s">
        <v>202</v>
      </c>
      <c r="D22" s="63" t="s">
        <v>203</v>
      </c>
      <c r="E22" s="63" t="s">
        <v>204</v>
      </c>
      <c r="F22" s="63" t="s">
        <v>205</v>
      </c>
      <c r="G22" s="63" t="s">
        <v>206</v>
      </c>
      <c r="H22" s="63" t="s">
        <v>207</v>
      </c>
      <c r="I22" s="63" t="s">
        <v>208</v>
      </c>
      <c r="J22" s="64" t="s">
        <v>209</v>
      </c>
      <c r="K22" s="1"/>
      <c r="L22"/>
    </row>
    <row r="23" spans="2:15" ht="20.100000000000001" customHeight="1">
      <c r="B23" s="84"/>
      <c r="C23" s="52" t="s">
        <v>163</v>
      </c>
      <c r="D23" s="54" t="s">
        <v>55</v>
      </c>
      <c r="E23" s="54" t="s">
        <v>55</v>
      </c>
      <c r="F23" s="54" t="s">
        <v>55</v>
      </c>
      <c r="G23" s="54" t="s">
        <v>55</v>
      </c>
      <c r="H23" s="54" t="s">
        <v>55</v>
      </c>
      <c r="I23" s="54" t="s">
        <v>55</v>
      </c>
      <c r="J23" s="54" t="s">
        <v>55</v>
      </c>
      <c r="K23" s="1"/>
      <c r="L23"/>
    </row>
    <row r="24" spans="2:15" ht="37.5" customHeight="1">
      <c r="B24" s="82" t="s">
        <v>210</v>
      </c>
      <c r="C24" s="85" t="s">
        <v>211</v>
      </c>
      <c r="D24" s="65" t="s">
        <v>212</v>
      </c>
      <c r="E24" s="46" t="s">
        <v>213</v>
      </c>
      <c r="F24" s="46" t="s">
        <v>214</v>
      </c>
      <c r="G24" s="65" t="s">
        <v>215</v>
      </c>
      <c r="H24" s="65" t="s">
        <v>216</v>
      </c>
      <c r="I24" s="46" t="s">
        <v>217</v>
      </c>
      <c r="J24" s="46" t="s">
        <v>218</v>
      </c>
      <c r="K24" s="1"/>
    </row>
    <row r="25" spans="2:15" ht="16.5" customHeight="1">
      <c r="B25" s="83"/>
      <c r="C25" s="86"/>
      <c r="D25" s="62" t="s">
        <v>5</v>
      </c>
      <c r="E25" s="62" t="s">
        <v>186</v>
      </c>
      <c r="F25" s="62" t="s">
        <v>186</v>
      </c>
      <c r="G25" s="62" t="s">
        <v>186</v>
      </c>
      <c r="H25" s="62" t="s">
        <v>5</v>
      </c>
      <c r="I25" s="62" t="s">
        <v>186</v>
      </c>
      <c r="J25" s="62" t="s">
        <v>186</v>
      </c>
      <c r="K25" s="1"/>
    </row>
    <row r="26" spans="2:15" ht="22.5" customHeight="1">
      <c r="B26" s="83"/>
      <c r="C26" s="86"/>
      <c r="D26" s="62" t="s">
        <v>219</v>
      </c>
      <c r="E26" s="48" t="s">
        <v>220</v>
      </c>
      <c r="F26" s="48" t="s">
        <v>221</v>
      </c>
      <c r="G26" s="48" t="s">
        <v>222</v>
      </c>
      <c r="H26" s="62" t="s">
        <v>223</v>
      </c>
      <c r="I26" s="48" t="s">
        <v>224</v>
      </c>
      <c r="J26" s="48" t="s">
        <v>225</v>
      </c>
      <c r="K26" s="1"/>
    </row>
    <row r="27" spans="2:15" ht="11.25">
      <c r="B27" s="83"/>
      <c r="C27" s="86"/>
      <c r="D27" s="47" t="s">
        <v>226</v>
      </c>
      <c r="E27" s="47" t="s">
        <v>227</v>
      </c>
      <c r="F27" s="47" t="s">
        <v>6</v>
      </c>
      <c r="G27" s="47" t="s">
        <v>228</v>
      </c>
      <c r="H27" s="47" t="s">
        <v>229</v>
      </c>
      <c r="I27" s="47" t="s">
        <v>230</v>
      </c>
      <c r="J27" s="48" t="s">
        <v>231</v>
      </c>
      <c r="K27" s="1"/>
    </row>
    <row r="28" spans="2:15" ht="18" customHeight="1">
      <c r="B28" s="83"/>
      <c r="C28" s="86"/>
      <c r="D28" s="47" t="s">
        <v>13</v>
      </c>
      <c r="E28" s="47" t="s">
        <v>195</v>
      </c>
      <c r="F28" s="47" t="s">
        <v>195</v>
      </c>
      <c r="G28" s="47" t="s">
        <v>195</v>
      </c>
      <c r="H28" s="47" t="s">
        <v>13</v>
      </c>
      <c r="I28" s="47" t="s">
        <v>13</v>
      </c>
      <c r="J28" s="48" t="s">
        <v>195</v>
      </c>
      <c r="K28" s="1"/>
    </row>
    <row r="29" spans="2:15" ht="15.75" customHeight="1">
      <c r="B29" s="83"/>
      <c r="C29" s="55" t="s">
        <v>202</v>
      </c>
      <c r="D29" s="66" t="s">
        <v>232</v>
      </c>
      <c r="E29" s="66" t="s">
        <v>203</v>
      </c>
      <c r="F29" s="66" t="s">
        <v>233</v>
      </c>
      <c r="G29" s="66" t="s">
        <v>203</v>
      </c>
      <c r="H29" s="66" t="s">
        <v>204</v>
      </c>
      <c r="I29" s="66" t="s">
        <v>203</v>
      </c>
      <c r="J29" s="66" t="s">
        <v>203</v>
      </c>
      <c r="K29" s="1"/>
    </row>
    <row r="30" spans="2:15" ht="20.100000000000001" customHeight="1">
      <c r="B30" s="84"/>
      <c r="C30" s="52" t="s">
        <v>157</v>
      </c>
      <c r="D30" s="54" t="s">
        <v>55</v>
      </c>
      <c r="E30" s="54" t="s">
        <v>55</v>
      </c>
      <c r="F30" s="54" t="s">
        <v>55</v>
      </c>
      <c r="G30" s="54" t="s">
        <v>55</v>
      </c>
      <c r="H30" s="54" t="s">
        <v>55</v>
      </c>
      <c r="I30" s="54" t="s">
        <v>55</v>
      </c>
      <c r="J30" s="54" t="s">
        <v>55</v>
      </c>
      <c r="K30" s="1"/>
    </row>
    <row r="31" spans="2:15" ht="78" customHeight="1">
      <c r="B31" s="87"/>
      <c r="C31" s="88"/>
      <c r="D31" s="89" t="s">
        <v>234</v>
      </c>
      <c r="E31" s="89"/>
      <c r="F31" s="89"/>
      <c r="G31" s="89"/>
      <c r="H31" s="89"/>
      <c r="I31" s="89"/>
      <c r="J31" s="89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46" t="s">
        <v>235</v>
      </c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48" t="s">
        <v>186</v>
      </c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48" t="s">
        <v>4</v>
      </c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/>
      <c r="H37" s="48" t="s">
        <v>199</v>
      </c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48" t="s">
        <v>195</v>
      </c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>
      <c r="B171" s="1"/>
      <c r="C171" s="1"/>
      <c r="D171" s="1"/>
      <c r="E171" s="1"/>
      <c r="F171" s="1"/>
      <c r="G171" s="1"/>
      <c r="H171" s="1"/>
      <c r="I171" s="1"/>
      <c r="J171" s="1"/>
      <c r="K171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2023-05-19T00:55:44Z</cp:lastPrinted>
  <dcterms:created xsi:type="dcterms:W3CDTF">2022-09-15T08:55:46Z</dcterms:created>
  <dcterms:modified xsi:type="dcterms:W3CDTF">2023-05-22T00:32:13Z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