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410_주간식단표 업데이트\"/>
    </mc:Choice>
  </mc:AlternateContent>
  <bookViews>
    <workbookView xWindow="0" yWindow="0" windowWidth="28800" windowHeight="11985" activeTab="1"/>
  </bookViews>
  <sheets>
    <sheet name="서캠_기숙사식당" sheetId="28" r:id="rId1"/>
    <sheet name="동캠_기숙사식당" sheetId="29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9" l="1"/>
  <c r="I3" i="29"/>
  <c r="H3" i="29"/>
  <c r="G3" i="29"/>
  <c r="F3" i="29"/>
  <c r="E3" i="29"/>
  <c r="C22" i="28" l="1"/>
</calcChain>
</file>

<file path=xl/sharedStrings.xml><?xml version="1.0" encoding="utf-8"?>
<sst xmlns="http://schemas.openxmlformats.org/spreadsheetml/2006/main" count="408" uniqueCount="240">
  <si>
    <t>깍두기</t>
    <phoneticPr fontId="2" type="noConversion"/>
  </si>
  <si>
    <t>잡곡밥</t>
    <phoneticPr fontId="2" type="noConversion"/>
  </si>
  <si>
    <t>배추김치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</si>
  <si>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</si>
  <si>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</si>
  <si>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</si>
  <si>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</si>
  <si>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건파래볶음</t>
    <phoneticPr fontId="2" type="noConversion"/>
  </si>
  <si>
    <t>오복지무침</t>
    <phoneticPr fontId="2" type="noConversion"/>
  </si>
  <si>
    <t>깍두기</t>
    <phoneticPr fontId="2" type="noConversion"/>
  </si>
  <si>
    <t>요구르트</t>
    <phoneticPr fontId="2" type="noConversion"/>
  </si>
  <si>
    <t>PRICE</t>
    <phoneticPr fontId="2" type="noConversion"/>
  </si>
  <si>
    <t>등심돈까스
(돈육:국내산)</t>
    <phoneticPr fontId="2" type="noConversion"/>
  </si>
  <si>
    <t>4,500원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</si>
  <si>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4" type="noConversion"/>
  </si>
  <si>
    <t>4,000원</t>
  </si>
  <si>
    <t>4,000원</t>
    <phoneticPr fontId="2" type="noConversion"/>
  </si>
  <si>
    <t>Price</t>
    <phoneticPr fontId="2" type="noConversion"/>
  </si>
  <si>
    <t>디저트</t>
  </si>
  <si>
    <t>디저트</t>
    <phoneticPr fontId="2" type="noConversion"/>
  </si>
  <si>
    <t>Plus bar</t>
    <phoneticPr fontId="2" type="noConversion"/>
  </si>
  <si>
    <t>들깨무나물볶음</t>
    <phoneticPr fontId="2" type="noConversion"/>
  </si>
  <si>
    <t>숙주무침</t>
    <phoneticPr fontId="2" type="noConversion"/>
  </si>
  <si>
    <t>마늘쫑무침</t>
    <phoneticPr fontId="2" type="noConversion"/>
  </si>
  <si>
    <t>짜사이무침</t>
    <phoneticPr fontId="2" type="noConversion"/>
  </si>
  <si>
    <t>실곤약야채무침</t>
    <phoneticPr fontId="2" type="noConversion"/>
  </si>
  <si>
    <t>오이지무침</t>
    <phoneticPr fontId="2" type="noConversion"/>
  </si>
  <si>
    <t>도시락김</t>
    <phoneticPr fontId="2" type="noConversion"/>
  </si>
  <si>
    <t>얼큰무국</t>
    <phoneticPr fontId="2" type="noConversion"/>
  </si>
  <si>
    <t>양송이스프</t>
    <phoneticPr fontId="2" type="noConversion"/>
  </si>
  <si>
    <t>간장감자조림</t>
    <phoneticPr fontId="2" type="noConversion"/>
  </si>
  <si>
    <t>참나물유자무침</t>
    <phoneticPr fontId="2" type="noConversion"/>
  </si>
  <si>
    <t>우거지된장국</t>
    <phoneticPr fontId="2" type="noConversion"/>
  </si>
  <si>
    <t>청포묵숙주무침</t>
    <phoneticPr fontId="2" type="noConversion"/>
  </si>
  <si>
    <t>연두부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</si>
  <si>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</si>
  <si>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</si>
  <si>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</si>
  <si>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계란국</t>
    <phoneticPr fontId="2" type="noConversion"/>
  </si>
  <si>
    <t>팽이장국</t>
    <phoneticPr fontId="2" type="noConversion"/>
  </si>
  <si>
    <t>두부된장국</t>
    <phoneticPr fontId="2" type="noConversion"/>
  </si>
  <si>
    <t>두부강정</t>
    <phoneticPr fontId="2" type="noConversion"/>
  </si>
  <si>
    <t>고추까스
(돈육:국내산)</t>
    <phoneticPr fontId="2" type="noConversion"/>
  </si>
  <si>
    <t>육개장
(우육:호주산)</t>
    <phoneticPr fontId="2" type="noConversion"/>
  </si>
  <si>
    <t>마파두부덮밥</t>
    <phoneticPr fontId="2" type="noConversion"/>
  </si>
  <si>
    <t>김떡만</t>
    <phoneticPr fontId="2" type="noConversion"/>
  </si>
  <si>
    <t>치킨마요덮밥
(계육:국내산)</t>
    <phoneticPr fontId="2" type="noConversion"/>
  </si>
  <si>
    <t>나물비빔밥</t>
    <phoneticPr fontId="2" type="noConversion"/>
  </si>
  <si>
    <t>석식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</si>
  <si>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</si>
  <si>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</si>
  <si>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</si>
  <si>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</si>
  <si>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배추김치</t>
    <phoneticPr fontId="2" type="noConversion"/>
  </si>
  <si>
    <t>백김치</t>
    <phoneticPr fontId="2" type="noConversion"/>
  </si>
  <si>
    <t>깍두기</t>
    <phoneticPr fontId="2" type="noConversion"/>
  </si>
  <si>
    <t>도시락김</t>
    <phoneticPr fontId="2" type="noConversion"/>
  </si>
  <si>
    <t>시래기무침</t>
    <phoneticPr fontId="2" type="noConversion"/>
  </si>
  <si>
    <t>오이피클</t>
    <phoneticPr fontId="2" type="noConversion"/>
  </si>
  <si>
    <t>병아리콩그린빈스볶음</t>
    <phoneticPr fontId="2" type="noConversion"/>
  </si>
  <si>
    <t>오색꼬지</t>
    <phoneticPr fontId="2" type="noConversion"/>
  </si>
  <si>
    <t>짜사이무침</t>
    <phoneticPr fontId="2" type="noConversion"/>
  </si>
  <si>
    <t>동그랑땡전*케찹
(계육:국내산)</t>
    <phoneticPr fontId="2" type="noConversion"/>
  </si>
  <si>
    <t>맑은바지락탕</t>
    <phoneticPr fontId="2" type="noConversion"/>
  </si>
  <si>
    <t>까망베르치즈어묵바</t>
    <phoneticPr fontId="2" type="noConversion"/>
  </si>
  <si>
    <t>해물까스
(오징어:페루산)</t>
    <phoneticPr fontId="2" type="noConversion"/>
  </si>
  <si>
    <t>맑은무국</t>
    <phoneticPr fontId="2" type="noConversion"/>
  </si>
  <si>
    <t>얼큰김치국</t>
    <phoneticPr fontId="2" type="noConversion"/>
  </si>
  <si>
    <t>오징어까스
(오징어:외국산)</t>
    <phoneticPr fontId="2" type="noConversion"/>
  </si>
  <si>
    <t>맑은콩나물국</t>
    <phoneticPr fontId="2" type="noConversion"/>
  </si>
  <si>
    <t>옥수수스프</t>
    <phoneticPr fontId="2" type="noConversion"/>
  </si>
  <si>
    <t>우동국</t>
    <phoneticPr fontId="2" type="noConversion"/>
  </si>
  <si>
    <t>해물순두부찌개
(오징어:페루산)</t>
    <phoneticPr fontId="2" type="noConversion"/>
  </si>
  <si>
    <t>두부두루치기</t>
    <phoneticPr fontId="2" type="noConversion"/>
  </si>
  <si>
    <t>유산슬덮밥</t>
    <phoneticPr fontId="2" type="noConversion"/>
  </si>
  <si>
    <t>스파이시오일파스타
(베이컨:외국산)</t>
    <phoneticPr fontId="2" type="noConversion"/>
  </si>
  <si>
    <t>짬뽕숙주불고기
(돈육:국내산)</t>
    <phoneticPr fontId="2" type="noConversion"/>
  </si>
  <si>
    <t>돈육찹스테이크볶음
(계,돈육:국내산/돈육:국내산)</t>
    <phoneticPr fontId="2" type="noConversion"/>
  </si>
  <si>
    <t>중화제육면
(돈육:국내산)</t>
    <phoneticPr fontId="2" type="noConversion"/>
  </si>
  <si>
    <t>중식</t>
    <phoneticPr fontId="2" type="noConversion"/>
  </si>
  <si>
    <t>4,500원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</si>
  <si>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</si>
  <si>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</si>
  <si>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판매식B</t>
    <phoneticPr fontId="2" type="noConversion"/>
  </si>
  <si>
    <t>4,000원</t>
    <phoneticPr fontId="2" type="noConversion"/>
  </si>
  <si>
    <t>치즈라면</t>
    <phoneticPr fontId="2" type="noConversion"/>
  </si>
  <si>
    <t>만두라면</t>
    <phoneticPr fontId="2" type="noConversion"/>
  </si>
  <si>
    <t>판매식A</t>
    <phoneticPr fontId="2" type="noConversion"/>
  </si>
  <si>
    <t>샐러드*드레싱</t>
    <phoneticPr fontId="2" type="noConversion"/>
  </si>
  <si>
    <t>시리얼*우유</t>
    <phoneticPr fontId="2" type="noConversion"/>
  </si>
  <si>
    <t>브레드*잼</t>
    <phoneticPr fontId="2" type="noConversion"/>
  </si>
  <si>
    <t>오복지무침</t>
    <phoneticPr fontId="2" type="noConversion"/>
  </si>
  <si>
    <t>오복지</t>
    <phoneticPr fontId="2" type="noConversion"/>
  </si>
  <si>
    <t>야채스크램블에그</t>
    <phoneticPr fontId="2" type="noConversion"/>
  </si>
  <si>
    <t>무말랭이무침</t>
    <phoneticPr fontId="2" type="noConversion"/>
  </si>
  <si>
    <t>브로콜리흑임자무침</t>
    <phoneticPr fontId="2" type="noConversion"/>
  </si>
  <si>
    <t>도시락김+계란후라이</t>
    <phoneticPr fontId="2" type="noConversion"/>
  </si>
  <si>
    <t>팽이유부장국</t>
    <phoneticPr fontId="2" type="noConversion"/>
  </si>
  <si>
    <t>콩나물국</t>
    <phoneticPr fontId="2" type="noConversion"/>
  </si>
  <si>
    <t>미역국</t>
    <phoneticPr fontId="2" type="noConversion"/>
  </si>
  <si>
    <t>분홍소시지전</t>
    <phoneticPr fontId="2" type="noConversion"/>
  </si>
  <si>
    <t>크림스프</t>
    <phoneticPr fontId="2" type="noConversion"/>
  </si>
  <si>
    <t>해쉬브라운</t>
    <phoneticPr fontId="2" type="noConversion"/>
  </si>
  <si>
    <t>두부김치국</t>
    <phoneticPr fontId="2" type="noConversion"/>
  </si>
  <si>
    <t>쌀밥</t>
    <phoneticPr fontId="2" type="noConversion"/>
  </si>
  <si>
    <t>유부장국</t>
    <phoneticPr fontId="2" type="noConversion"/>
  </si>
  <si>
    <t>고기산적
(계,돈육:국내산)</t>
    <phoneticPr fontId="2" type="noConversion"/>
  </si>
  <si>
    <t>뼈없는닭갈비
(계육:브라질산)</t>
    <phoneticPr fontId="2" type="noConversion"/>
  </si>
  <si>
    <t>매운갈비찜
(돈육:미국산,국내산섞음)</t>
    <phoneticPr fontId="2" type="noConversion"/>
  </si>
  <si>
    <t>야채죽</t>
    <phoneticPr fontId="2" type="noConversion"/>
  </si>
  <si>
    <t>시금치계란찜
(계육:국내산)</t>
    <phoneticPr fontId="2" type="noConversion"/>
  </si>
  <si>
    <t>굴소스달걀볶음밥</t>
    <phoneticPr fontId="2" type="noConversion"/>
  </si>
  <si>
    <t>메추리알비엔나볶음
(계,돈육:국내산)</t>
    <phoneticPr fontId="2" type="noConversion"/>
  </si>
  <si>
    <t>조식</t>
    <phoneticPr fontId="2" type="noConversion"/>
  </si>
  <si>
    <t>일요일</t>
  </si>
  <si>
    <t>토요일</t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</si>
  <si>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</si>
  <si>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</si>
  <si>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</si>
  <si>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</si>
  <si>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</si>
  <si>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목요일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</si>
  <si>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</si>
  <si>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</si>
  <si>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</si>
  <si>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모둠장조림
(돈육:국내산)</t>
    <phoneticPr fontId="2" type="noConversion"/>
  </si>
  <si>
    <t>모둠햄야채볶음
(후랑크-계육:국산/
맘모스-계,돈육:국산)</t>
    <phoneticPr fontId="2" type="noConversion"/>
  </si>
  <si>
    <t>야채스크램블에그</t>
    <phoneticPr fontId="2" type="noConversion"/>
  </si>
  <si>
    <t>참치김치볶음
(가다랑어:원양산)</t>
    <phoneticPr fontId="2" type="noConversion"/>
  </si>
  <si>
    <t>칠리치킨볼(계육:국산)</t>
    <phoneticPr fontId="2" type="noConversion"/>
  </si>
  <si>
    <t>삼치구이&amp;와사비간장</t>
    <phoneticPr fontId="2" type="noConversion"/>
  </si>
  <si>
    <t>매운오징어볶음(오징어:페루산)</t>
    <phoneticPr fontId="2" type="noConversion"/>
  </si>
  <si>
    <t>잡곡밥</t>
    <phoneticPr fontId="2" type="noConversion"/>
  </si>
  <si>
    <t>잡곡밥</t>
    <phoneticPr fontId="2" type="noConversion"/>
  </si>
  <si>
    <t>매운순두부탕</t>
    <phoneticPr fontId="2" type="noConversion"/>
  </si>
  <si>
    <t>북어감자국</t>
    <phoneticPr fontId="2" type="noConversion"/>
  </si>
  <si>
    <t>다시마무채국</t>
    <phoneticPr fontId="2" type="noConversion"/>
  </si>
  <si>
    <t>시래기된장국</t>
    <phoneticPr fontId="2" type="noConversion"/>
  </si>
  <si>
    <t>수제비김치국</t>
    <phoneticPr fontId="2" type="noConversion"/>
  </si>
  <si>
    <t>홍합살부추국</t>
    <phoneticPr fontId="2" type="noConversion"/>
  </si>
  <si>
    <t>들깨두부탕국</t>
    <phoneticPr fontId="2" type="noConversion"/>
  </si>
  <si>
    <t>무말랭이무침</t>
    <phoneticPr fontId="2" type="noConversion"/>
  </si>
  <si>
    <t>멸치볶음</t>
    <phoneticPr fontId="2" type="noConversion"/>
  </si>
  <si>
    <t>온두부찜&amp;간장</t>
    <phoneticPr fontId="2" type="noConversion"/>
  </si>
  <si>
    <t>건새우호박볶음</t>
    <phoneticPr fontId="2" type="noConversion"/>
  </si>
  <si>
    <t>치킨후랑크볶음(계육:국산)</t>
    <phoneticPr fontId="2" type="noConversion"/>
  </si>
  <si>
    <t>오이지무침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</si>
  <si>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</si>
  <si>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</si>
  <si>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</si>
  <si>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</si>
  <si>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</si>
  <si>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</si>
  <si>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</si>
  <si>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</si>
  <si>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</si>
  <si>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</si>
  <si>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치즈라면(SELF)</t>
    <phoneticPr fontId="2" type="noConversion"/>
  </si>
  <si>
    <t>PRICE</t>
  </si>
  <si>
    <t>4,000원</t>
    <phoneticPr fontId="2" type="noConversion"/>
  </si>
  <si>
    <t>CORNER A-2</t>
  </si>
  <si>
    <t>등심돈까스(돈육:국내산)</t>
    <phoneticPr fontId="2" type="noConversion"/>
  </si>
  <si>
    <t>미운영</t>
    <phoneticPr fontId="2" type="noConversion"/>
  </si>
  <si>
    <t>4,500원</t>
    <phoneticPr fontId="2" type="noConversion"/>
  </si>
  <si>
    <t>4,500원</t>
    <phoneticPr fontId="2" type="noConversion"/>
  </si>
  <si>
    <t>한식</t>
  </si>
  <si>
    <t xml:space="preserve">                 고추참치덮밥
          (가다랑어:베트남산)</t>
    <phoneticPr fontId="2" type="noConversion"/>
  </si>
  <si>
    <t>팽이돈육불고기
(돈육:국내산)</t>
    <phoneticPr fontId="2" type="noConversion"/>
  </si>
  <si>
    <t xml:space="preserve">              돈까스김치나베
              (돈,계육:국내산)</t>
    <phoneticPr fontId="2" type="noConversion"/>
  </si>
  <si>
    <t>굴소스야채볶음밥</t>
    <phoneticPr fontId="2" type="noConversion"/>
  </si>
  <si>
    <t>블랙데이
큰그릇)사천식짜장면</t>
    <phoneticPr fontId="2" type="noConversion"/>
  </si>
  <si>
    <t>새우까스&amp;타르소스</t>
    <phoneticPr fontId="2" type="noConversion"/>
  </si>
  <si>
    <t>산적야채볶음(계,돈육:국산)</t>
    <phoneticPr fontId="2" type="noConversion"/>
  </si>
  <si>
    <t>쉬림프바오 양배추20</t>
    <phoneticPr fontId="2" type="noConversion"/>
  </si>
  <si>
    <t>양파계란국</t>
    <phoneticPr fontId="2" type="noConversion"/>
  </si>
  <si>
    <t>어묵국</t>
    <phoneticPr fontId="2" type="noConversion"/>
  </si>
  <si>
    <t>양배추샐러드 마요+참깨드+케찹살짝</t>
    <phoneticPr fontId="2" type="noConversion"/>
  </si>
  <si>
    <t>꽃빵튀김&amp;연유</t>
    <phoneticPr fontId="2" type="noConversion"/>
  </si>
  <si>
    <t>우거지된장국</t>
    <phoneticPr fontId="2" type="noConversion"/>
  </si>
  <si>
    <t>허니버터알감자구이</t>
    <phoneticPr fontId="2" type="noConversion"/>
  </si>
  <si>
    <t>들깨순대볶음</t>
    <phoneticPr fontId="2" type="noConversion"/>
  </si>
  <si>
    <t>채소짬뽕국</t>
    <phoneticPr fontId="2" type="noConversion"/>
  </si>
  <si>
    <t>유부장국</t>
    <phoneticPr fontId="2" type="noConversion"/>
  </si>
  <si>
    <t>얼큰북어해장국</t>
    <phoneticPr fontId="2" type="noConversion"/>
  </si>
  <si>
    <t>단무지</t>
    <phoneticPr fontId="2" type="noConversion"/>
  </si>
  <si>
    <t>검은콩자반</t>
    <phoneticPr fontId="2" type="noConversion"/>
  </si>
  <si>
    <t>배추김치</t>
    <phoneticPr fontId="2" type="noConversion"/>
  </si>
  <si>
    <t>후르츠탕수육(돈,계육:국산)</t>
    <phoneticPr fontId="2" type="noConversion"/>
  </si>
  <si>
    <t>숙주맛살겨자냉채</t>
    <phoneticPr fontId="2" type="noConversion"/>
  </si>
  <si>
    <t>마늘종야채볶음</t>
    <phoneticPr fontId="2" type="noConversion"/>
  </si>
  <si>
    <t>Plus bar</t>
  </si>
  <si>
    <t>요구르트</t>
    <phoneticPr fontId="2" type="noConversion"/>
  </si>
  <si>
    <t>알새우칩</t>
    <phoneticPr fontId="2" type="noConversion"/>
  </si>
  <si>
    <t>매실차</t>
    <phoneticPr fontId="2" type="noConversion"/>
  </si>
  <si>
    <t>바나나맛미니도넛</t>
    <phoneticPr fontId="2" type="noConversion"/>
  </si>
  <si>
    <t>오렌지주스</t>
    <phoneticPr fontId="2" type="noConversion"/>
  </si>
  <si>
    <t>파인주스</t>
    <phoneticPr fontId="2" type="noConversion"/>
  </si>
  <si>
    <t>석식
18:00~19:00</t>
    <phoneticPr fontId="2" type="noConversion"/>
  </si>
  <si>
    <t>한식</t>
    <phoneticPr fontId="2" type="noConversion"/>
  </si>
  <si>
    <t>미트볼야채볶음(계육:국산)</t>
    <phoneticPr fontId="2" type="noConversion"/>
  </si>
  <si>
    <t xml:space="preserve">             베이컨고추장크림파스타
                     (돈육:외국산)</t>
    <phoneticPr fontId="2" type="noConversion"/>
  </si>
  <si>
    <t>숯불구이산적&amp;케찹
(계육:국산)</t>
    <phoneticPr fontId="2" type="noConversion"/>
  </si>
  <si>
    <t>인델리커리라이스</t>
    <phoneticPr fontId="2" type="noConversion"/>
  </si>
  <si>
    <t>동그랑땡전&amp;케찹(계육:국내산)</t>
    <phoneticPr fontId="2" type="noConversion"/>
  </si>
  <si>
    <t>간장닭볶음(계육:브라질산)</t>
    <phoneticPr fontId="2" type="noConversion"/>
  </si>
  <si>
    <t>간장떡볶이</t>
    <phoneticPr fontId="2" type="noConversion"/>
  </si>
  <si>
    <t>콩나물김치국</t>
    <phoneticPr fontId="2" type="noConversion"/>
  </si>
  <si>
    <t>우동츠유</t>
    <phoneticPr fontId="2" type="noConversion"/>
  </si>
  <si>
    <t>호박고추장국</t>
    <phoneticPr fontId="2" type="noConversion"/>
  </si>
  <si>
    <t>팝콘치킨(계,돈육:국산)</t>
    <phoneticPr fontId="2" type="noConversion"/>
  </si>
  <si>
    <t>미역국</t>
    <phoneticPr fontId="2" type="noConversion"/>
  </si>
  <si>
    <t>순두부백탕</t>
    <phoneticPr fontId="2" type="noConversion"/>
  </si>
  <si>
    <t>호박버섯찌개</t>
    <phoneticPr fontId="2" type="noConversion"/>
  </si>
  <si>
    <t>감자튀김&amp;치즈시즈닝</t>
    <phoneticPr fontId="2" type="noConversion"/>
  </si>
  <si>
    <t>들기름막국수</t>
    <phoneticPr fontId="2" type="noConversion"/>
  </si>
  <si>
    <t>단무지</t>
    <phoneticPr fontId="2" type="noConversion"/>
  </si>
  <si>
    <t>양념깻잎지</t>
    <phoneticPr fontId="2" type="noConversion"/>
  </si>
  <si>
    <t>미역초무침</t>
    <phoneticPr fontId="2" type="noConversion"/>
  </si>
  <si>
    <t>미니돈까스&amp;케찹(돈,계육:국산)</t>
    <phoneticPr fontId="2" type="noConversion"/>
  </si>
  <si>
    <t>배추김치</t>
    <phoneticPr fontId="2" type="noConversion"/>
  </si>
  <si>
    <t>건빵튀김</t>
    <phoneticPr fontId="2" type="noConversion"/>
  </si>
  <si>
    <t>알새우칩</t>
    <phoneticPr fontId="2" type="noConversion"/>
  </si>
  <si>
    <t>마늘식빵1/2컷</t>
    <phoneticPr fontId="2" type="noConversion"/>
  </si>
  <si>
    <t>사과잼쿠키</t>
    <phoneticPr fontId="2" type="noConversion"/>
  </si>
  <si>
    <t>보리쌀과자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</si>
  <si>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</si>
  <si>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</si>
  <si>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Plus bar</t>
    <phoneticPr fontId="2" type="noConversion"/>
  </si>
  <si>
    <t>만두라면</t>
    <phoneticPr fontId="2" type="noConversion"/>
  </si>
  <si>
    <t>치킨까스
(계육:국내산)</t>
    <phoneticPr fontId="2" type="noConversion"/>
  </si>
  <si>
    <t>달걀라면</t>
    <phoneticPr fontId="2" type="noConversion"/>
  </si>
  <si>
    <t>등심돈까스
(돈육:국내산)</t>
    <phoneticPr fontId="2" type="noConversion"/>
  </si>
  <si>
    <t>달걀라면</t>
    <phoneticPr fontId="2" type="noConversion"/>
  </si>
  <si>
    <t>떡라면(SELF)</t>
    <phoneticPr fontId="2" type="noConversion"/>
  </si>
  <si>
    <t>치킨까스(계육:국내산)</t>
    <phoneticPr fontId="2" type="noConversion"/>
  </si>
  <si>
    <t>치즈라면(SELF)</t>
    <phoneticPr fontId="2" type="noConversion"/>
  </si>
  <si>
    <t>등심돈까스(돈육:국내산)</t>
    <phoneticPr fontId="2" type="noConversion"/>
  </si>
  <si>
    <t>해장라면(SELF)</t>
    <phoneticPr fontId="2" type="noConversion"/>
  </si>
  <si>
    <t>치킨까스(계육:국내산)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</si>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</sst>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b/>
      <sz val="10"/>
      <color rgb="FF4D897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theme="5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50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176" fontId="19" fillId="2" borderId="0" xfId="1" applyNumberFormat="1" applyFont="1" applyFill="1" applyBorder="1" applyAlignment="1">
      <alignment horizontal="center" vertical="center" wrapText="1"/>
    </xf>
    <xf numFmtId="176" fontId="20" fillId="4" borderId="1" xfId="1" applyNumberFormat="1" applyFont="1" applyFill="1" applyBorder="1" applyAlignment="1">
      <alignment horizontal="center" vertical="center" wrapText="1"/>
    </xf>
    <xf numFmtId="176" fontId="21" fillId="4" borderId="1" xfId="1" applyNumberFormat="1" applyFont="1" applyFill="1" applyBorder="1" applyAlignment="1">
      <alignment horizontal="center" vertical="center" wrapText="1"/>
    </xf>
    <xf numFmtId="176" fontId="14" fillId="4" borderId="1" xfId="1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176" fontId="24" fillId="6" borderId="24" xfId="1" applyNumberFormat="1" applyFont="1" applyFill="1" applyBorder="1" applyAlignment="1">
      <alignment horizontal="center" vertical="center" wrapText="1"/>
    </xf>
    <xf numFmtId="176" fontId="25" fillId="6" borderId="24" xfId="1" applyNumberFormat="1" applyFont="1" applyFill="1" applyBorder="1" applyAlignment="1">
      <alignment horizontal="center" vertical="center" wrapText="1"/>
    </xf>
    <xf numFmtId="176" fontId="26" fillId="6" borderId="24" xfId="1" applyNumberFormat="1" applyFont="1" applyFill="1" applyBorder="1" applyAlignment="1">
      <alignment horizontal="center" vertical="center" wrapText="1"/>
    </xf>
    <xf numFmtId="176" fontId="27" fillId="6" borderId="24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6" borderId="26" xfId="1" applyNumberFormat="1" applyFont="1" applyFill="1" applyBorder="1" applyAlignment="1">
      <alignment horizontal="center" vertical="center" wrapText="1"/>
    </xf>
    <xf numFmtId="176" fontId="25" fillId="6" borderId="26" xfId="1" applyNumberFormat="1" applyFont="1" applyFill="1" applyBorder="1" applyAlignment="1">
      <alignment horizontal="center" vertical="center" wrapText="1"/>
    </xf>
    <xf numFmtId="176" fontId="29" fillId="6" borderId="26" xfId="1" applyNumberFormat="1" applyFont="1" applyFill="1" applyBorder="1" applyAlignment="1">
      <alignment horizontal="center" vertical="center" wrapText="1"/>
    </xf>
    <xf numFmtId="176" fontId="30" fillId="6" borderId="26" xfId="1" applyNumberFormat="1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 vertical="center" wrapText="1"/>
    </xf>
    <xf numFmtId="0" fontId="33" fillId="2" borderId="33" xfId="0" applyFont="1" applyFill="1" applyBorder="1" applyAlignment="1">
      <alignment horizontal="center" vertical="center" wrapText="1"/>
    </xf>
    <xf numFmtId="0" fontId="34" fillId="2" borderId="29" xfId="0" applyFont="1" applyFill="1" applyBorder="1" applyAlignment="1">
      <alignment horizontal="center" vertical="center" wrapText="1"/>
    </xf>
    <xf numFmtId="0" fontId="34" fillId="2" borderId="35" xfId="0" applyFont="1" applyFill="1" applyBorder="1" applyAlignment="1">
      <alignment horizontal="center" vertical="center" wrapText="1"/>
    </xf>
    <xf numFmtId="0" fontId="31" fillId="6" borderId="37" xfId="0" applyFont="1" applyFill="1" applyBorder="1" applyAlignment="1">
      <alignment horizontal="center" vertical="center" wrapText="1"/>
    </xf>
    <xf numFmtId="0" fontId="31" fillId="6" borderId="38" xfId="0" applyFont="1" applyFill="1" applyBorder="1" applyAlignment="1">
      <alignment horizontal="center" vertical="center" wrapText="1"/>
    </xf>
    <xf numFmtId="0" fontId="31" fillId="6" borderId="39" xfId="0" applyFont="1" applyFill="1" applyBorder="1" applyAlignment="1">
      <alignment horizontal="center" vertical="center" wrapText="1"/>
    </xf>
    <xf numFmtId="0" fontId="31" fillId="6" borderId="40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0" fontId="31" fillId="6" borderId="42" xfId="0" applyFont="1" applyFill="1" applyBorder="1" applyAlignment="1">
      <alignment horizontal="center" vertical="center" wrapText="1"/>
    </xf>
    <xf numFmtId="0" fontId="32" fillId="2" borderId="32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left" vertical="center" wrapText="1"/>
    </xf>
    <xf numFmtId="0" fontId="32" fillId="0" borderId="32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5" fillId="2" borderId="32" xfId="0" quotePrefix="1" applyFont="1" applyFill="1" applyBorder="1" applyAlignment="1">
      <alignment horizontal="center" vertical="center" wrapText="1"/>
    </xf>
    <xf numFmtId="0" fontId="35" fillId="2" borderId="29" xfId="0" quotePrefix="1" applyFont="1" applyFill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35" fillId="2" borderId="35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176" fontId="18" fillId="4" borderId="1" xfId="1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31" fillId="6" borderId="27" xfId="0" applyFont="1" applyFill="1" applyBorder="1" applyAlignment="1">
      <alignment horizontal="center" vertical="center" wrapText="1"/>
    </xf>
    <xf numFmtId="0" fontId="31" fillId="6" borderId="30" xfId="0" applyFont="1" applyFill="1" applyBorder="1" applyAlignment="1">
      <alignment horizontal="center" vertical="center" wrapText="1"/>
    </xf>
    <xf numFmtId="0" fontId="31" fillId="6" borderId="36" xfId="0" applyFont="1" applyFill="1" applyBorder="1" applyAlignment="1">
      <alignment horizontal="center" vertical="center" wrapText="1"/>
    </xf>
    <xf numFmtId="0" fontId="31" fillId="6" borderId="44" xfId="0" applyFont="1" applyFill="1" applyBorder="1" applyAlignment="1">
      <alignment horizontal="center" vertical="center" wrapText="1"/>
    </xf>
    <xf numFmtId="0" fontId="31" fillId="6" borderId="45" xfId="0" applyFont="1" applyFill="1" applyBorder="1" applyAlignment="1">
      <alignment horizontal="center" vertical="center" wrapText="1"/>
    </xf>
    <xf numFmtId="0" fontId="33" fillId="7" borderId="47" xfId="0" applyFont="1" applyFill="1" applyBorder="1" applyAlignment="1">
      <alignment horizontal="center" vertical="center"/>
    </xf>
    <xf numFmtId="0" fontId="33" fillId="7" borderId="48" xfId="0" applyFont="1" applyFill="1" applyBorder="1" applyAlignment="1">
      <alignment horizontal="center" vertical="center"/>
    </xf>
    <xf numFmtId="0" fontId="36" fillId="7" borderId="49" xfId="0" applyFont="1" applyFill="1" applyBorder="1" applyAlignment="1">
      <alignment horizontal="left" vertical="center" wrapText="1"/>
    </xf>
    <xf numFmtId="0" fontId="22" fillId="5" borderId="0" xfId="0" applyFont="1" applyFill="1" applyBorder="1" applyAlignment="1">
      <alignment horizontal="center" vertical="center"/>
    </xf>
    <xf numFmtId="176" fontId="23" fillId="6" borderId="24" xfId="1" applyNumberFormat="1" applyFont="1" applyFill="1" applyBorder="1" applyAlignment="1">
      <alignment horizontal="center" vertical="center" wrapText="1"/>
    </xf>
    <xf numFmtId="176" fontId="23" fillId="6" borderId="25" xfId="1" applyNumberFormat="1" applyFont="1" applyFill="1" applyBorder="1" applyAlignment="1">
      <alignment horizontal="center" vertical="center" wrapText="1"/>
    </xf>
    <xf numFmtId="0" fontId="31" fillId="6" borderId="28" xfId="0" applyFont="1" applyFill="1" applyBorder="1" applyAlignment="1">
      <alignment horizontal="center" vertical="center" wrapText="1"/>
    </xf>
    <xf numFmtId="0" fontId="31" fillId="6" borderId="31" xfId="0" applyFont="1" applyFill="1" applyBorder="1" applyAlignment="1">
      <alignment horizontal="center" vertical="center" wrapText="1"/>
    </xf>
    <xf numFmtId="0" fontId="31" fillId="6" borderId="34" xfId="0" applyFont="1" applyFill="1" applyBorder="1" applyAlignment="1">
      <alignment horizontal="center" vertical="center" wrapText="1"/>
    </xf>
    <xf numFmtId="0" fontId="32" fillId="2" borderId="43" xfId="0" applyFont="1" applyFill="1" applyBorder="1" applyAlignment="1">
      <alignment horizontal="center" vertical="center" wrapText="1"/>
    </xf>
    <xf numFmtId="0" fontId="32" fillId="2" borderId="42" xfId="0" applyFont="1" applyFill="1" applyBorder="1" applyAlignment="1">
      <alignment horizontal="center" vertical="center" wrapText="1"/>
    </xf>
    <xf numFmtId="0" fontId="31" fillId="6" borderId="46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13" Type="http://schemas.openxmlformats.org/officeDocument/2006/relationships/image" Target="../media/image14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microsoft.com/office/2007/relationships/hdphoto" Target="../media/hdphoto2.wdp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image" Target="../media/image13.png"/><Relationship Id="rId5" Type="http://schemas.openxmlformats.org/officeDocument/2006/relationships/image" Target="../media/image8.png"/><Relationship Id="rId10" Type="http://schemas.microsoft.com/office/2007/relationships/hdphoto" Target="../media/hdphoto1.wdp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microsoft.com/office/2007/relationships/hdphoto" Target="../media/hdphoto3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16250" y="53230"/>
          <a:ext cx="2528525" cy="200775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371601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4115694" y="205775"/>
          <a:ext cx="1309236" cy="80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310301" y="209100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111281" y="211495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31462" y="149880"/>
          <a:ext cx="1611922" cy="339543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03667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3521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2189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220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642217</xdr:colOff>
      <xdr:row>27</xdr:row>
      <xdr:rowOff>95249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1167" y="8705849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03803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4358" y="63444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9526" y="459528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4844" y="7874793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5</xdr:col>
      <xdr:colOff>988219</xdr:colOff>
      <xdr:row>15</xdr:row>
      <xdr:rowOff>202406</xdr:rowOff>
    </xdr:from>
    <xdr:to>
      <xdr:col>6</xdr:col>
      <xdr:colOff>59532</xdr:colOff>
      <xdr:row>17</xdr:row>
      <xdr:rowOff>97471</xdr:rowOff>
    </xdr:to>
    <xdr:pic>
      <xdr:nvPicPr>
        <xdr:cNvPr id="17" name="그림 16" descr="깔끔한 돈까스 김치나베 만들기(돈까스 활용요리)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7069" b="96207" l="9832" r="94567">
                      <a14:foregroundMark x1="42561" y1="23448" x2="31436" y2="31207"/>
                      <a14:foregroundMark x1="50582" y1="19138" x2="77749" y2="29483"/>
                      <a14:foregroundMark x1="74903" y1="24483" x2="79560" y2="22414"/>
                      <a14:foregroundMark x1="82406" y1="22241" x2="86805" y2="27069"/>
                      <a14:foregroundMark x1="89392" y1="33966" x2="88098" y2="39310"/>
                      <a14:foregroundMark x1="82277" y1="43103" x2="79560" y2="46034"/>
                      <a14:foregroundMark x1="79043" y1="37586" x2="80595" y2="46207"/>
                      <a14:foregroundMark x1="81113" y1="62759" x2="75679" y2="79310"/>
                      <a14:foregroundMark x1="32988" y1="31207" x2="25614" y2="65690"/>
                      <a14:foregroundMark x1="15524" y1="61552" x2="28978" y2="56552"/>
                      <a14:foregroundMark x1="14101" y1="66724" x2="16559" y2="75690"/>
                      <a14:foregroundMark x1="18887" y1="81724" x2="31565" y2="78793"/>
                      <a14:foregroundMark x1="85511" y1="50690" x2="85382" y2="55862"/>
                      <a14:foregroundMark x1="84864" y1="59655" x2="79948" y2="75690"/>
                      <a14:foregroundMark x1="77620" y1="79655" x2="70116" y2="86897"/>
                      <a14:foregroundMark x1="79690" y1="22241" x2="82406" y2="21379"/>
                      <a14:foregroundMark x1="87451" y1="27069" x2="90298" y2="33276"/>
                      <a14:foregroundMark x1="82924" y1="24828" x2="86934" y2="28793"/>
                      <a14:backgroundMark x1="68435" y1="91207" x2="72962" y2="88448"/>
                      <a14:backgroundMark x1="67788" y1="91897" x2="71410" y2="87931"/>
                      <a14:backgroundMark x1="67400" y1="90345" x2="69987" y2="88448"/>
                      <a14:backgroundMark x1="82406" y1="28621" x2="84864" y2="31379"/>
                      <a14:backgroundMark x1="20052" y1="63966" x2="24062" y2="75000"/>
                      <a14:backgroundMark x1="79948" y1="26724" x2="83182" y2="34138"/>
                      <a14:backgroundMark x1="86287" y1="31897" x2="87322" y2="3465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3644" y="5203031"/>
          <a:ext cx="852488" cy="647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1079500</xdr:colOff>
      <xdr:row>15</xdr:row>
      <xdr:rowOff>232834</xdr:rowOff>
    </xdr:from>
    <xdr:to>
      <xdr:col>3</xdr:col>
      <xdr:colOff>1649052</xdr:colOff>
      <xdr:row>17</xdr:row>
      <xdr:rowOff>1</xdr:rowOff>
    </xdr:to>
    <xdr:pic>
      <xdr:nvPicPr>
        <xdr:cNvPr id="18" name="그림 17" descr="양배추참치덮밥 : ZUM 허브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3910" b="95188" l="5135" r="95135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2575" y="5233459"/>
          <a:ext cx="569552" cy="5196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304800</xdr:colOff>
      <xdr:row>38</xdr:row>
      <xdr:rowOff>142875</xdr:rowOff>
    </xdr:to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124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304800</xdr:colOff>
      <xdr:row>35</xdr:row>
      <xdr:rowOff>142875</xdr:rowOff>
    </xdr:to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763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21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373350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2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49800" y="5753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3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4980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1137425</xdr:colOff>
      <xdr:row>23</xdr:row>
      <xdr:rowOff>190499</xdr:rowOff>
    </xdr:from>
    <xdr:to>
      <xdr:col>4</xdr:col>
      <xdr:colOff>1752505</xdr:colOff>
      <xdr:row>25</xdr:row>
      <xdr:rowOff>10583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ackgroundRemoval t="0" b="100000" l="0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flipH="1">
          <a:off x="4661675" y="7600949"/>
          <a:ext cx="615080" cy="5058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30" zoomScaleNormal="100" zoomScaleSheetLayoutView="130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67"/>
      <c r="D1" s="67"/>
      <c r="E1" s="67"/>
      <c r="F1" s="67"/>
      <c r="G1" s="67"/>
      <c r="H1" s="67"/>
      <c r="I1" s="37"/>
      <c r="J1" s="3"/>
      <c r="K1" s="1"/>
    </row>
    <row r="2" spans="1:17" ht="15" customHeight="1">
      <c r="A2" s="6"/>
      <c r="B2" s="6"/>
      <c r="C2" s="72"/>
      <c r="D2" s="36" t="s">
        <v>120</v>
      </c>
      <c r="E2" s="36" t="s">
        <v>119</v>
      </c>
      <c r="F2" s="36" t="s">
        <v>118</v>
      </c>
      <c r="G2" s="36" t="s">
        <v>117</v>
      </c>
      <c r="H2" s="36" t="s">
        <v>116</v>
      </c>
      <c r="I2" s="35" t="s">
        <v>115</v>
      </c>
      <c r="J2" s="34" t="s">
        <v>114</v>
      </c>
      <c r="K2" s="33"/>
    </row>
    <row r="3" spans="1:17" s="1" customFormat="1" ht="15" customHeight="1">
      <c r="A3" s="6"/>
      <c r="B3" s="6"/>
      <c r="C3" s="72"/>
      <c r="D3" s="36">
        <v>45026</v>
      </c>
      <c r="E3" s="36">
        <v>45027</v>
      </c>
      <c r="F3" s="36">
        <v>45028</v>
      </c>
      <c r="G3" s="36">
        <v>45029</v>
      </c>
      <c r="H3" s="36">
        <v>45030</v>
      </c>
      <c r="I3" s="35">
        <v>45031</v>
      </c>
      <c r="J3" s="34">
        <v>45032</v>
      </c>
      <c r="K3" s="33"/>
    </row>
    <row r="4" spans="1:17" s="1" customFormat="1" ht="37.5" customHeight="1">
      <c r="A4" s="17"/>
      <c r="B4" s="17"/>
      <c r="C4" s="70" t="s">
        <v>113</v>
      </c>
      <c r="D4" s="24" t="s">
        <v>112</v>
      </c>
      <c r="E4" s="24" t="s">
        <v>111</v>
      </c>
      <c r="F4" s="24" t="s">
        <v>110</v>
      </c>
      <c r="G4" s="24" t="s">
        <v>109</v>
      </c>
      <c r="H4" s="24" t="s">
        <v>108</v>
      </c>
      <c r="I4" s="24" t="s">
        <v>107</v>
      </c>
      <c r="J4" s="24" t="s">
        <v>106</v>
      </c>
      <c r="K4" s="25"/>
    </row>
    <row r="5" spans="1:17" s="1" customFormat="1" ht="19.5" customHeight="1">
      <c r="A5" s="17"/>
      <c r="B5" s="17"/>
      <c r="C5" s="68"/>
      <c r="D5" s="12" t="s">
        <v>104</v>
      </c>
      <c r="E5" s="12" t="s">
        <v>105</v>
      </c>
      <c r="F5" s="12" t="s">
        <v>36</v>
      </c>
      <c r="G5" s="12" t="s">
        <v>98</v>
      </c>
      <c r="H5" s="12" t="s">
        <v>36</v>
      </c>
      <c r="I5" s="12" t="s">
        <v>104</v>
      </c>
      <c r="J5" s="12" t="s">
        <v>36</v>
      </c>
      <c r="K5" s="14"/>
    </row>
    <row r="6" spans="1:17" s="1" customFormat="1" ht="16.5" customHeight="1">
      <c r="A6" s="17"/>
      <c r="B6" s="17"/>
      <c r="C6" s="68"/>
      <c r="D6" s="23" t="s">
        <v>103</v>
      </c>
      <c r="E6" s="12" t="s">
        <v>102</v>
      </c>
      <c r="F6" s="23" t="s">
        <v>101</v>
      </c>
      <c r="G6" s="12" t="s">
        <v>100</v>
      </c>
      <c r="H6" s="12" t="s">
        <v>99</v>
      </c>
      <c r="I6" s="12" t="s">
        <v>98</v>
      </c>
      <c r="J6" s="12" t="s">
        <v>97</v>
      </c>
      <c r="K6" s="14"/>
    </row>
    <row r="7" spans="1:17" s="1" customFormat="1" ht="19.5" customHeight="1">
      <c r="A7" s="17"/>
      <c r="B7" s="17"/>
      <c r="C7" s="68"/>
      <c r="D7" s="12" t="s">
        <v>96</v>
      </c>
      <c r="E7" s="12" t="s">
        <v>27</v>
      </c>
      <c r="F7" s="12" t="s">
        <v>95</v>
      </c>
      <c r="G7" s="12" t="s">
        <v>94</v>
      </c>
      <c r="H7" s="12" t="s">
        <v>27</v>
      </c>
      <c r="I7" s="12" t="s">
        <v>27</v>
      </c>
      <c r="J7" s="12" t="s">
        <v>93</v>
      </c>
      <c r="K7" s="14"/>
      <c r="Q7" s="24"/>
    </row>
    <row r="8" spans="1:17" s="1" customFormat="1" ht="19.5" customHeight="1">
      <c r="A8" s="17"/>
      <c r="B8" s="17"/>
      <c r="C8" s="71"/>
      <c r="D8" s="12" t="s">
        <v>53</v>
      </c>
      <c r="E8" s="12" t="s">
        <v>55</v>
      </c>
      <c r="F8" s="12" t="s">
        <v>92</v>
      </c>
      <c r="G8" s="12"/>
      <c r="H8" s="12" t="s">
        <v>53</v>
      </c>
      <c r="I8" s="12" t="s">
        <v>91</v>
      </c>
      <c r="J8" s="12" t="s">
        <v>53</v>
      </c>
      <c r="K8" s="14"/>
      <c r="Q8" s="12"/>
    </row>
    <row r="9" spans="1:17" s="1" customFormat="1" ht="15" customHeight="1">
      <c r="A9" s="17"/>
      <c r="B9" s="17"/>
      <c r="C9" s="79" t="s">
        <v>227</v>
      </c>
      <c r="D9" s="12" t="s">
        <v>90</v>
      </c>
      <c r="E9" s="12" t="s">
        <v>90</v>
      </c>
      <c r="F9" s="12" t="s">
        <v>90</v>
      </c>
      <c r="G9" s="12" t="s">
        <v>90</v>
      </c>
      <c r="H9" s="12" t="s">
        <v>90</v>
      </c>
      <c r="I9" s="12" t="s">
        <v>90</v>
      </c>
      <c r="J9" s="12" t="s">
        <v>90</v>
      </c>
      <c r="K9" s="14"/>
      <c r="Q9" s="23"/>
    </row>
    <row r="10" spans="1:17" s="1" customFormat="1" ht="15" customHeight="1">
      <c r="A10" s="17"/>
      <c r="B10" s="17"/>
      <c r="C10" s="80"/>
      <c r="D10" s="8" t="s">
        <v>89</v>
      </c>
      <c r="E10" s="8" t="s">
        <v>89</v>
      </c>
      <c r="F10" s="8" t="s">
        <v>89</v>
      </c>
      <c r="G10" s="8" t="s">
        <v>89</v>
      </c>
      <c r="H10" s="8" t="s">
        <v>89</v>
      </c>
      <c r="I10" s="8" t="s">
        <v>89</v>
      </c>
      <c r="J10" s="8" t="s">
        <v>89</v>
      </c>
      <c r="K10" s="18"/>
      <c r="O10" s="24"/>
      <c r="Q10" s="12"/>
    </row>
    <row r="11" spans="1:17" s="1" customFormat="1" ht="15" customHeight="1">
      <c r="A11" s="17"/>
      <c r="B11" s="17"/>
      <c r="C11" s="81"/>
      <c r="D11" s="8" t="s">
        <v>88</v>
      </c>
      <c r="E11" s="8" t="s">
        <v>88</v>
      </c>
      <c r="F11" s="8" t="s">
        <v>88</v>
      </c>
      <c r="G11" s="8" t="s">
        <v>88</v>
      </c>
      <c r="H11" s="8" t="s">
        <v>88</v>
      </c>
      <c r="I11" s="8" t="s">
        <v>88</v>
      </c>
      <c r="J11" s="8" t="s">
        <v>88</v>
      </c>
      <c r="K11" s="14"/>
      <c r="M11" s="24"/>
      <c r="O11" s="23"/>
      <c r="Q11" s="12"/>
    </row>
    <row r="12" spans="1:17" s="1" customFormat="1" ht="15" customHeight="1">
      <c r="A12" s="17"/>
      <c r="B12" s="17"/>
      <c r="C12" s="31" t="s">
        <v>51</v>
      </c>
      <c r="D12" s="15" t="s">
        <v>49</v>
      </c>
      <c r="E12" s="15" t="s">
        <v>49</v>
      </c>
      <c r="F12" s="15" t="s">
        <v>49</v>
      </c>
      <c r="G12" s="15" t="s">
        <v>49</v>
      </c>
      <c r="H12" s="15" t="s">
        <v>49</v>
      </c>
      <c r="I12" s="15" t="s">
        <v>15</v>
      </c>
      <c r="J12" s="15" t="s">
        <v>15</v>
      </c>
      <c r="K12" s="14"/>
      <c r="M12" s="12"/>
      <c r="O12" s="12"/>
    </row>
    <row r="13" spans="1:17" s="1" customFormat="1" ht="36.75" customHeight="1">
      <c r="A13" s="17"/>
      <c r="B13" s="17"/>
      <c r="C13" s="32" t="s">
        <v>87</v>
      </c>
      <c r="D13" s="12" t="s">
        <v>85</v>
      </c>
      <c r="E13" s="12" t="s">
        <v>228</v>
      </c>
      <c r="F13" s="12" t="s">
        <v>230</v>
      </c>
      <c r="G13" s="12" t="s">
        <v>85</v>
      </c>
      <c r="H13" s="9" t="s">
        <v>86</v>
      </c>
      <c r="I13" s="73" t="s">
        <v>232</v>
      </c>
      <c r="J13" s="76" t="s">
        <v>85</v>
      </c>
      <c r="K13" s="24"/>
      <c r="M13" s="11"/>
      <c r="O13" s="12"/>
    </row>
    <row r="14" spans="1:17" s="1" customFormat="1" ht="15" customHeight="1">
      <c r="A14" s="17"/>
      <c r="B14" s="17"/>
      <c r="C14" s="31" t="s">
        <v>51</v>
      </c>
      <c r="D14" s="15" t="s">
        <v>84</v>
      </c>
      <c r="E14" s="15" t="s">
        <v>49</v>
      </c>
      <c r="F14" s="15" t="s">
        <v>49</v>
      </c>
      <c r="G14" s="15" t="s">
        <v>50</v>
      </c>
      <c r="H14" s="15" t="s">
        <v>49</v>
      </c>
      <c r="I14" s="74"/>
      <c r="J14" s="77"/>
      <c r="K14" s="23"/>
      <c r="M14" s="9"/>
    </row>
    <row r="15" spans="1:17" s="1" customFormat="1" ht="36.75" customHeight="1">
      <c r="A15" s="17"/>
      <c r="B15" s="17"/>
      <c r="C15" s="32" t="s">
        <v>83</v>
      </c>
      <c r="D15" s="23" t="s">
        <v>82</v>
      </c>
      <c r="E15" s="23" t="s">
        <v>229</v>
      </c>
      <c r="F15" s="23" t="s">
        <v>231</v>
      </c>
      <c r="G15" s="23" t="s">
        <v>81</v>
      </c>
      <c r="H15" s="23" t="s">
        <v>12</v>
      </c>
      <c r="I15" s="75"/>
      <c r="J15" s="78"/>
      <c r="K15" s="12"/>
      <c r="M15" s="10"/>
      <c r="Q15" s="24"/>
    </row>
    <row r="16" spans="1:17" s="1" customFormat="1" ht="15" customHeight="1">
      <c r="A16" s="17"/>
      <c r="B16" s="17"/>
      <c r="C16" s="31" t="s">
        <v>51</v>
      </c>
      <c r="D16" s="15" t="s">
        <v>80</v>
      </c>
      <c r="E16" s="15" t="s">
        <v>80</v>
      </c>
      <c r="F16" s="15" t="s">
        <v>80</v>
      </c>
      <c r="G16" s="15" t="s">
        <v>80</v>
      </c>
      <c r="H16" s="15" t="s">
        <v>80</v>
      </c>
      <c r="I16" s="15" t="s">
        <v>49</v>
      </c>
      <c r="J16" s="15" t="s">
        <v>49</v>
      </c>
      <c r="K16" s="12"/>
      <c r="M16" s="9"/>
      <c r="O16" s="11"/>
      <c r="Q16" s="12"/>
    </row>
    <row r="17" spans="1:17" s="1" customFormat="1" ht="37.5" customHeight="1">
      <c r="A17" s="17"/>
      <c r="B17" s="17"/>
      <c r="C17" s="68" t="s">
        <v>79</v>
      </c>
      <c r="D17" s="24" t="s">
        <v>78</v>
      </c>
      <c r="E17" s="24" t="s">
        <v>77</v>
      </c>
      <c r="F17" s="11" t="s">
        <v>76</v>
      </c>
      <c r="G17" s="11" t="s">
        <v>75</v>
      </c>
      <c r="H17" s="24" t="s">
        <v>74</v>
      </c>
      <c r="I17" s="11" t="s">
        <v>73</v>
      </c>
      <c r="J17" s="24" t="s">
        <v>72</v>
      </c>
      <c r="K17" s="30"/>
      <c r="L17" s="11"/>
      <c r="M17" s="24"/>
      <c r="O17" s="9"/>
      <c r="Q17" s="12"/>
    </row>
    <row r="18" spans="1:17" s="1" customFormat="1" ht="13.5">
      <c r="A18" s="17"/>
      <c r="B18" s="17"/>
      <c r="C18" s="68"/>
      <c r="D18" s="23" t="s">
        <v>71</v>
      </c>
      <c r="E18" s="23" t="s">
        <v>37</v>
      </c>
      <c r="F18" s="9" t="s">
        <v>36</v>
      </c>
      <c r="G18" s="9" t="s">
        <v>70</v>
      </c>
      <c r="H18" s="23" t="s">
        <v>69</v>
      </c>
      <c r="I18" s="9" t="s">
        <v>36</v>
      </c>
      <c r="J18" s="23" t="s">
        <v>36</v>
      </c>
      <c r="K18" s="14"/>
      <c r="L18" s="9"/>
      <c r="M18" s="23"/>
      <c r="O18" s="24"/>
      <c r="Q18" s="11"/>
    </row>
    <row r="19" spans="1:17" s="1" customFormat="1" ht="28.5" customHeight="1">
      <c r="A19" s="17"/>
      <c r="B19" s="17"/>
      <c r="C19" s="68"/>
      <c r="D19" s="23" t="s">
        <v>68</v>
      </c>
      <c r="E19" s="12" t="s">
        <v>67</v>
      </c>
      <c r="F19" s="9" t="s">
        <v>66</v>
      </c>
      <c r="G19" s="10" t="s">
        <v>65</v>
      </c>
      <c r="H19" s="12" t="s">
        <v>64</v>
      </c>
      <c r="I19" s="10" t="s">
        <v>63</v>
      </c>
      <c r="J19" s="23" t="s">
        <v>62</v>
      </c>
      <c r="K19" s="14"/>
      <c r="L19" s="23"/>
      <c r="M19" s="23"/>
      <c r="O19" s="23"/>
      <c r="Q19" s="23"/>
    </row>
    <row r="20" spans="1:17" s="1" customFormat="1" ht="19.5" customHeight="1">
      <c r="A20" s="17"/>
      <c r="B20" s="17"/>
      <c r="C20" s="68"/>
      <c r="D20" s="12" t="s">
        <v>61</v>
      </c>
      <c r="E20" s="10" t="s">
        <v>60</v>
      </c>
      <c r="F20" s="9" t="s">
        <v>59</v>
      </c>
      <c r="G20" s="9" t="s">
        <v>58</v>
      </c>
      <c r="H20" s="12" t="s">
        <v>55</v>
      </c>
      <c r="I20" s="10" t="s">
        <v>57</v>
      </c>
      <c r="J20" s="12" t="s">
        <v>56</v>
      </c>
      <c r="K20" s="29"/>
      <c r="L20" s="12"/>
      <c r="M20" s="12"/>
      <c r="O20" s="12"/>
      <c r="Q20" s="9"/>
    </row>
    <row r="21" spans="1:17" s="1" customFormat="1" ht="19.5" customHeight="1">
      <c r="A21" s="17"/>
      <c r="B21" s="17"/>
      <c r="C21" s="68"/>
      <c r="D21" s="9"/>
      <c r="E21" s="12" t="s">
        <v>53</v>
      </c>
      <c r="F21" s="12" t="s">
        <v>55</v>
      </c>
      <c r="G21" s="12"/>
      <c r="H21" s="12"/>
      <c r="I21" s="9" t="s">
        <v>54</v>
      </c>
      <c r="J21" s="9" t="s">
        <v>53</v>
      </c>
      <c r="K21" s="14"/>
      <c r="L21" s="9"/>
      <c r="M21" s="9"/>
    </row>
    <row r="22" spans="1:17" s="1" customFormat="1" ht="19.5" customHeight="1">
      <c r="A22" s="17"/>
      <c r="B22" s="17"/>
      <c r="C22" s="28" t="str">
        <f>C29</f>
        <v>Plus bar</v>
      </c>
      <c r="D22" s="8" t="s">
        <v>52</v>
      </c>
      <c r="E22" s="8" t="s">
        <v>18</v>
      </c>
      <c r="F22" s="19" t="s">
        <v>18</v>
      </c>
      <c r="G22" s="8" t="s">
        <v>52</v>
      </c>
      <c r="H22" s="19" t="s">
        <v>18</v>
      </c>
      <c r="I22" s="8" t="s">
        <v>18</v>
      </c>
      <c r="J22" s="27" t="s">
        <v>18</v>
      </c>
      <c r="K22" s="21"/>
      <c r="M22" s="9"/>
    </row>
    <row r="23" spans="1:17" s="1" customFormat="1" ht="15" customHeight="1">
      <c r="A23" s="17"/>
      <c r="B23" s="17"/>
      <c r="C23" s="16" t="s">
        <v>51</v>
      </c>
      <c r="D23" s="15" t="s">
        <v>50</v>
      </c>
      <c r="E23" s="15" t="s">
        <v>49</v>
      </c>
      <c r="F23" s="15" t="s">
        <v>49</v>
      </c>
      <c r="G23" s="15" t="s">
        <v>49</v>
      </c>
      <c r="H23" s="15" t="s">
        <v>49</v>
      </c>
      <c r="I23" s="15" t="s">
        <v>15</v>
      </c>
      <c r="J23" s="26" t="s">
        <v>15</v>
      </c>
      <c r="K23" s="14"/>
      <c r="M23" s="9"/>
      <c r="P23" s="11"/>
    </row>
    <row r="24" spans="1:17" s="1" customFormat="1" ht="37.5" customHeight="1">
      <c r="A24" s="17"/>
      <c r="B24" s="17"/>
      <c r="C24" s="68" t="s">
        <v>48</v>
      </c>
      <c r="D24" s="24" t="s">
        <v>47</v>
      </c>
      <c r="E24" s="11" t="s">
        <v>46</v>
      </c>
      <c r="F24" s="11" t="s">
        <v>45</v>
      </c>
      <c r="G24" s="24" t="s">
        <v>44</v>
      </c>
      <c r="H24" s="11" t="s">
        <v>43</v>
      </c>
      <c r="I24" s="24" t="s">
        <v>42</v>
      </c>
      <c r="J24" s="11" t="s">
        <v>41</v>
      </c>
      <c r="K24" s="25"/>
      <c r="M24" s="12"/>
      <c r="O24" s="24"/>
      <c r="P24" s="9"/>
    </row>
    <row r="25" spans="1:17" s="1" customFormat="1" ht="18" customHeight="1">
      <c r="A25" s="17"/>
      <c r="B25" s="17"/>
      <c r="C25" s="68"/>
      <c r="D25" s="23" t="s">
        <v>40</v>
      </c>
      <c r="E25" s="23" t="s">
        <v>39</v>
      </c>
      <c r="F25" s="9" t="s">
        <v>35</v>
      </c>
      <c r="G25" s="23" t="s">
        <v>38</v>
      </c>
      <c r="H25" s="9" t="s">
        <v>37</v>
      </c>
      <c r="I25" s="12" t="s">
        <v>36</v>
      </c>
      <c r="J25" s="9" t="s">
        <v>35</v>
      </c>
      <c r="K25" s="14"/>
      <c r="M25" s="19"/>
      <c r="O25" s="23"/>
      <c r="P25" s="9"/>
    </row>
    <row r="26" spans="1:17" s="1" customFormat="1" ht="27" customHeight="1">
      <c r="A26" s="17"/>
      <c r="B26" s="17"/>
      <c r="C26" s="68"/>
      <c r="D26" s="23" t="s">
        <v>34</v>
      </c>
      <c r="E26" s="9" t="s">
        <v>33</v>
      </c>
      <c r="F26" s="23" t="s">
        <v>32</v>
      </c>
      <c r="G26" s="23" t="s">
        <v>31</v>
      </c>
      <c r="H26" s="12" t="s">
        <v>30</v>
      </c>
      <c r="I26" s="10" t="s">
        <v>29</v>
      </c>
      <c r="J26" s="9" t="s">
        <v>28</v>
      </c>
      <c r="K26" s="14"/>
      <c r="O26" s="12"/>
      <c r="P26" s="9"/>
    </row>
    <row r="27" spans="1:17" s="1" customFormat="1" ht="20.25" customHeight="1">
      <c r="A27" s="17"/>
      <c r="B27" s="17"/>
      <c r="C27" s="68"/>
      <c r="D27" s="12" t="s">
        <v>27</v>
      </c>
      <c r="E27" s="9" t="s">
        <v>26</v>
      </c>
      <c r="F27" s="12" t="s">
        <v>25</v>
      </c>
      <c r="G27" s="12" t="s">
        <v>24</v>
      </c>
      <c r="H27" s="12" t="s">
        <v>23</v>
      </c>
      <c r="I27" s="22" t="s">
        <v>22</v>
      </c>
      <c r="J27" s="12" t="s">
        <v>21</v>
      </c>
      <c r="K27" s="21"/>
      <c r="P27" s="12"/>
    </row>
    <row r="28" spans="1:17" s="1" customFormat="1" ht="19.5" customHeight="1">
      <c r="A28" s="17"/>
      <c r="B28" s="17"/>
      <c r="C28" s="68"/>
      <c r="D28" s="9" t="s">
        <v>2</v>
      </c>
      <c r="E28" s="12"/>
      <c r="F28" s="9" t="s">
        <v>0</v>
      </c>
      <c r="G28" s="12"/>
      <c r="H28" s="9" t="s">
        <v>2</v>
      </c>
      <c r="I28" s="12" t="s">
        <v>2</v>
      </c>
      <c r="J28" s="12" t="s">
        <v>2</v>
      </c>
      <c r="K28" s="14"/>
    </row>
    <row r="29" spans="1:17" s="1" customFormat="1" ht="19.5" customHeight="1">
      <c r="A29" s="17"/>
      <c r="B29" s="17"/>
      <c r="C29" s="20" t="s">
        <v>20</v>
      </c>
      <c r="D29" s="8" t="s">
        <v>19</v>
      </c>
      <c r="E29" s="8" t="s">
        <v>18</v>
      </c>
      <c r="F29" s="8" t="s">
        <v>18</v>
      </c>
      <c r="G29" s="8" t="s">
        <v>19</v>
      </c>
      <c r="H29" s="8" t="s">
        <v>19</v>
      </c>
      <c r="I29" s="19" t="s">
        <v>18</v>
      </c>
      <c r="J29" s="19" t="s">
        <v>18</v>
      </c>
      <c r="K29" s="18"/>
      <c r="L29" s="11"/>
    </row>
    <row r="30" spans="1:17" s="1" customFormat="1" ht="15" customHeight="1">
      <c r="A30" s="17"/>
      <c r="B30" s="17"/>
      <c r="C30" s="16" t="s">
        <v>17</v>
      </c>
      <c r="D30" s="15" t="s">
        <v>16</v>
      </c>
      <c r="E30" s="15" t="s">
        <v>16</v>
      </c>
      <c r="F30" s="15" t="s">
        <v>16</v>
      </c>
      <c r="G30" s="15" t="s">
        <v>16</v>
      </c>
      <c r="H30" s="15" t="s">
        <v>16</v>
      </c>
      <c r="I30" s="15" t="s">
        <v>15</v>
      </c>
      <c r="J30" s="15" t="s">
        <v>15</v>
      </c>
      <c r="K30" s="14"/>
      <c r="L30" s="9"/>
    </row>
    <row r="31" spans="1:17" s="1" customFormat="1" ht="95.25" customHeight="1">
      <c r="A31" s="13"/>
      <c r="B31" s="13"/>
      <c r="C31" s="7"/>
      <c r="D31" s="69" t="s">
        <v>14</v>
      </c>
      <c r="E31" s="69"/>
      <c r="F31" s="69"/>
      <c r="G31" s="69"/>
      <c r="H31" s="69"/>
      <c r="I31" s="69"/>
      <c r="J31" s="69"/>
      <c r="L31" s="9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9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2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8"/>
    </row>
    <row r="35" spans="3:12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2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2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2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11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9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10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9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9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8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24:C28"/>
    <mergeCell ref="D31:J31"/>
    <mergeCell ref="C4:C8"/>
    <mergeCell ref="C1:H1"/>
    <mergeCell ref="C2:C3"/>
    <mergeCell ref="I13:I15"/>
    <mergeCell ref="J13:J15"/>
    <mergeCell ref="C17:C21"/>
    <mergeCell ref="C9:C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81"/>
  <sheetViews>
    <sheetView tabSelected="1" zoomScale="130" zoomScaleNormal="13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0"/>
      <c r="C1" s="90"/>
      <c r="D1" s="90"/>
      <c r="E1" s="90"/>
      <c r="F1" s="90"/>
      <c r="G1" s="90"/>
      <c r="H1" s="90"/>
      <c r="I1" s="90"/>
      <c r="J1" s="90"/>
      <c r="K1" s="1"/>
    </row>
    <row r="2" spans="2:17" ht="22.5" customHeight="1">
      <c r="B2" s="91" t="s">
        <v>3</v>
      </c>
      <c r="C2" s="91"/>
      <c r="D2" s="38" t="s">
        <v>4</v>
      </c>
      <c r="E2" s="38" t="s">
        <v>5</v>
      </c>
      <c r="F2" s="39" t="s">
        <v>6</v>
      </c>
      <c r="G2" s="38" t="s">
        <v>121</v>
      </c>
      <c r="H2" s="38" t="s">
        <v>116</v>
      </c>
      <c r="I2" s="40" t="s">
        <v>122</v>
      </c>
      <c r="J2" s="41" t="s">
        <v>114</v>
      </c>
      <c r="K2" s="42"/>
    </row>
    <row r="3" spans="2:17" ht="22.5" customHeight="1">
      <c r="B3" s="92"/>
      <c r="C3" s="92"/>
      <c r="D3" s="43">
        <v>45026</v>
      </c>
      <c r="E3" s="43">
        <f>D3+1</f>
        <v>45027</v>
      </c>
      <c r="F3" s="44">
        <f>D3+2</f>
        <v>45028</v>
      </c>
      <c r="G3" s="43">
        <f>D3+3</f>
        <v>45029</v>
      </c>
      <c r="H3" s="43">
        <f>D3+4</f>
        <v>45030</v>
      </c>
      <c r="I3" s="45">
        <f>D3+5</f>
        <v>45031</v>
      </c>
      <c r="J3" s="46">
        <f>D3+6</f>
        <v>45032</v>
      </c>
      <c r="K3" s="1"/>
    </row>
    <row r="4" spans="2:17" ht="39.75" customHeight="1">
      <c r="B4" s="82" t="s">
        <v>123</v>
      </c>
      <c r="C4" s="93" t="s">
        <v>124</v>
      </c>
      <c r="D4" s="47" t="s">
        <v>125</v>
      </c>
      <c r="E4" s="47" t="s">
        <v>126</v>
      </c>
      <c r="F4" s="47" t="s">
        <v>127</v>
      </c>
      <c r="G4" s="47" t="s">
        <v>128</v>
      </c>
      <c r="H4" s="47" t="s">
        <v>129</v>
      </c>
      <c r="I4" s="47" t="s">
        <v>130</v>
      </c>
      <c r="J4" s="47" t="s">
        <v>131</v>
      </c>
      <c r="K4" s="1"/>
    </row>
    <row r="5" spans="2:17" ht="23.25" customHeight="1">
      <c r="B5" s="83"/>
      <c r="C5" s="94"/>
      <c r="D5" s="48" t="s">
        <v>132</v>
      </c>
      <c r="E5" s="48" t="s">
        <v>133</v>
      </c>
      <c r="F5" s="48" t="s">
        <v>132</v>
      </c>
      <c r="G5" s="48" t="s">
        <v>132</v>
      </c>
      <c r="H5" s="48" t="s">
        <v>132</v>
      </c>
      <c r="I5" s="48" t="s">
        <v>1</v>
      </c>
      <c r="J5" s="48" t="s">
        <v>132</v>
      </c>
      <c r="K5" s="1"/>
    </row>
    <row r="6" spans="2:17" ht="21.75" customHeight="1">
      <c r="B6" s="83"/>
      <c r="C6" s="94"/>
      <c r="D6" s="48" t="s">
        <v>134</v>
      </c>
      <c r="E6" s="49" t="s">
        <v>135</v>
      </c>
      <c r="F6" s="49" t="s">
        <v>136</v>
      </c>
      <c r="G6" s="49" t="s">
        <v>137</v>
      </c>
      <c r="H6" s="49" t="s">
        <v>138</v>
      </c>
      <c r="I6" s="49" t="s">
        <v>139</v>
      </c>
      <c r="J6" s="49" t="s">
        <v>140</v>
      </c>
      <c r="K6" s="1"/>
    </row>
    <row r="7" spans="2:17" ht="21" customHeight="1">
      <c r="B7" s="83"/>
      <c r="C7" s="94"/>
      <c r="D7" s="49" t="s">
        <v>141</v>
      </c>
      <c r="E7" s="49" t="s">
        <v>7</v>
      </c>
      <c r="F7" s="49" t="s">
        <v>142</v>
      </c>
      <c r="G7" s="49" t="s">
        <v>143</v>
      </c>
      <c r="H7" s="49" t="s">
        <v>144</v>
      </c>
      <c r="I7" s="49" t="s">
        <v>145</v>
      </c>
      <c r="J7" s="49" t="s">
        <v>146</v>
      </c>
      <c r="K7" s="1"/>
    </row>
    <row r="8" spans="2:17" ht="21" customHeight="1">
      <c r="B8" s="83"/>
      <c r="C8" s="94"/>
      <c r="D8" s="50" t="s">
        <v>147</v>
      </c>
      <c r="E8" s="50" t="s">
        <v>147</v>
      </c>
      <c r="F8" s="50" t="s">
        <v>147</v>
      </c>
      <c r="G8" s="50" t="s">
        <v>9</v>
      </c>
      <c r="H8" s="50" t="s">
        <v>147</v>
      </c>
      <c r="I8" s="50" t="s">
        <v>147</v>
      </c>
      <c r="J8" s="50" t="s">
        <v>147</v>
      </c>
      <c r="K8" s="1"/>
    </row>
    <row r="9" spans="2:17" ht="12.75" customHeight="1">
      <c r="B9" s="83"/>
      <c r="C9" s="93" t="s">
        <v>227</v>
      </c>
      <c r="D9" s="51" t="s">
        <v>149</v>
      </c>
      <c r="E9" s="51" t="s">
        <v>148</v>
      </c>
      <c r="F9" s="51" t="s">
        <v>148</v>
      </c>
      <c r="G9" s="51" t="s">
        <v>149</v>
      </c>
      <c r="H9" s="51" t="s">
        <v>148</v>
      </c>
      <c r="I9" s="51" t="s">
        <v>148</v>
      </c>
      <c r="J9" s="51" t="s">
        <v>149</v>
      </c>
      <c r="K9" s="1"/>
    </row>
    <row r="10" spans="2:17" ht="12.75" customHeight="1">
      <c r="B10" s="83"/>
      <c r="C10" s="94"/>
      <c r="D10" s="51" t="s">
        <v>150</v>
      </c>
      <c r="E10" s="51" t="s">
        <v>151</v>
      </c>
      <c r="F10" s="51" t="s">
        <v>151</v>
      </c>
      <c r="G10" s="51" t="s">
        <v>151</v>
      </c>
      <c r="H10" s="51" t="s">
        <v>151</v>
      </c>
      <c r="I10" s="51" t="s">
        <v>151</v>
      </c>
      <c r="J10" s="51" t="s">
        <v>151</v>
      </c>
      <c r="K10" s="1"/>
    </row>
    <row r="11" spans="2:17" ht="16.5" customHeight="1">
      <c r="B11" s="83"/>
      <c r="C11" s="95"/>
      <c r="D11" s="52" t="s">
        <v>153</v>
      </c>
      <c r="E11" s="52" t="s">
        <v>153</v>
      </c>
      <c r="F11" s="52" t="s">
        <v>152</v>
      </c>
      <c r="G11" s="52" t="s">
        <v>153</v>
      </c>
      <c r="H11" s="52" t="s">
        <v>152</v>
      </c>
      <c r="I11" s="52" t="s">
        <v>153</v>
      </c>
      <c r="J11" s="52" t="s">
        <v>153</v>
      </c>
      <c r="K11" s="1"/>
    </row>
    <row r="12" spans="2:17" ht="20.100000000000001" customHeight="1">
      <c r="B12" s="84"/>
      <c r="C12" s="53" t="s">
        <v>11</v>
      </c>
      <c r="D12" s="54" t="s">
        <v>15</v>
      </c>
      <c r="E12" s="54" t="s">
        <v>15</v>
      </c>
      <c r="F12" s="54" t="s">
        <v>15</v>
      </c>
      <c r="G12" s="54" t="s">
        <v>15</v>
      </c>
      <c r="H12" s="54" t="s">
        <v>15</v>
      </c>
      <c r="I12" s="55" t="s">
        <v>15</v>
      </c>
      <c r="J12" s="55" t="s">
        <v>15</v>
      </c>
      <c r="K12" s="1"/>
    </row>
    <row r="13" spans="2:17" ht="18" customHeight="1">
      <c r="B13" s="82" t="s">
        <v>154</v>
      </c>
      <c r="C13" s="56" t="s">
        <v>155</v>
      </c>
      <c r="D13" s="57" t="s">
        <v>156</v>
      </c>
      <c r="E13" s="57" t="s">
        <v>233</v>
      </c>
      <c r="F13" s="57" t="s">
        <v>235</v>
      </c>
      <c r="G13" s="57" t="s">
        <v>237</v>
      </c>
      <c r="H13" s="57" t="s">
        <v>233</v>
      </c>
      <c r="I13" s="57" t="s">
        <v>239</v>
      </c>
      <c r="J13" s="57" t="s">
        <v>157</v>
      </c>
      <c r="K13" s="1"/>
    </row>
    <row r="14" spans="2:17" ht="20.100000000000001" customHeight="1">
      <c r="B14" s="83"/>
      <c r="C14" s="56" t="s">
        <v>158</v>
      </c>
      <c r="D14" s="58" t="s">
        <v>15</v>
      </c>
      <c r="E14" s="58" t="s">
        <v>15</v>
      </c>
      <c r="F14" s="58" t="s">
        <v>15</v>
      </c>
      <c r="G14" s="58" t="s">
        <v>159</v>
      </c>
      <c r="H14" s="58" t="s">
        <v>15</v>
      </c>
      <c r="I14" s="58" t="s">
        <v>15</v>
      </c>
      <c r="J14" s="55" t="s">
        <v>15</v>
      </c>
      <c r="K14" s="1"/>
    </row>
    <row r="15" spans="2:17" ht="30.75" customHeight="1">
      <c r="B15" s="83"/>
      <c r="C15" s="56" t="s">
        <v>160</v>
      </c>
      <c r="D15" s="59" t="s">
        <v>161</v>
      </c>
      <c r="E15" s="59" t="s">
        <v>234</v>
      </c>
      <c r="F15" s="59" t="s">
        <v>236</v>
      </c>
      <c r="G15" s="59" t="s">
        <v>238</v>
      </c>
      <c r="H15" s="59" t="s">
        <v>236</v>
      </c>
      <c r="I15" s="96" t="s">
        <v>162</v>
      </c>
      <c r="J15" s="97"/>
      <c r="K15" s="1"/>
      <c r="L15"/>
    </row>
    <row r="16" spans="2:17" ht="20.100000000000001" customHeight="1">
      <c r="B16" s="83"/>
      <c r="C16" s="56" t="s">
        <v>158</v>
      </c>
      <c r="D16" s="58" t="s">
        <v>13</v>
      </c>
      <c r="E16" s="58" t="s">
        <v>163</v>
      </c>
      <c r="F16" s="58" t="s">
        <v>13</v>
      </c>
      <c r="G16" s="58" t="s">
        <v>13</v>
      </c>
      <c r="H16" s="58" t="s">
        <v>164</v>
      </c>
      <c r="I16" s="58"/>
      <c r="J16" s="58"/>
      <c r="K16" s="1"/>
      <c r="L16"/>
      <c r="Q16"/>
    </row>
    <row r="17" spans="2:15" ht="39.75" customHeight="1">
      <c r="B17" s="83"/>
      <c r="C17" s="85" t="s">
        <v>165</v>
      </c>
      <c r="D17" s="60" t="s">
        <v>166</v>
      </c>
      <c r="E17" s="61" t="s">
        <v>167</v>
      </c>
      <c r="F17" s="60" t="s">
        <v>168</v>
      </c>
      <c r="G17" s="61" t="s">
        <v>169</v>
      </c>
      <c r="H17" s="61" t="s">
        <v>170</v>
      </c>
      <c r="I17" s="47" t="s">
        <v>171</v>
      </c>
      <c r="J17" s="47" t="s">
        <v>172</v>
      </c>
      <c r="K17" s="1"/>
      <c r="L17" t="s">
        <v>173</v>
      </c>
    </row>
    <row r="18" spans="2:15" ht="26.25" customHeight="1">
      <c r="B18" s="83"/>
      <c r="C18" s="86"/>
      <c r="D18" s="49" t="s">
        <v>174</v>
      </c>
      <c r="E18" s="49" t="s">
        <v>133</v>
      </c>
      <c r="F18" s="49" t="s">
        <v>133</v>
      </c>
      <c r="G18" s="49" t="s">
        <v>175</v>
      </c>
      <c r="H18" s="49" t="s">
        <v>133</v>
      </c>
      <c r="I18" s="62" t="s">
        <v>133</v>
      </c>
      <c r="J18" s="49" t="s">
        <v>133</v>
      </c>
      <c r="K18" s="1"/>
      <c r="L18" s="1" t="s">
        <v>176</v>
      </c>
      <c r="O18"/>
    </row>
    <row r="19" spans="2:15" ht="24.75" customHeight="1">
      <c r="B19" s="83"/>
      <c r="C19" s="86"/>
      <c r="D19" s="49" t="s">
        <v>177</v>
      </c>
      <c r="E19" s="48" t="s">
        <v>178</v>
      </c>
      <c r="F19" s="62" t="s">
        <v>179</v>
      </c>
      <c r="G19" s="48" t="s">
        <v>180</v>
      </c>
      <c r="H19" s="48" t="s">
        <v>181</v>
      </c>
      <c r="I19" s="49" t="s">
        <v>182</v>
      </c>
      <c r="J19" s="49" t="s">
        <v>183</v>
      </c>
      <c r="K19" s="1"/>
      <c r="L19"/>
      <c r="M19"/>
    </row>
    <row r="20" spans="2:15" ht="23.25" customHeight="1">
      <c r="B20" s="83"/>
      <c r="C20" s="86"/>
      <c r="D20" s="49" t="s">
        <v>184</v>
      </c>
      <c r="E20" s="49" t="s">
        <v>185</v>
      </c>
      <c r="F20" s="49" t="s">
        <v>184</v>
      </c>
      <c r="G20" s="49" t="s">
        <v>186</v>
      </c>
      <c r="H20" s="49" t="s">
        <v>187</v>
      </c>
      <c r="I20" s="48" t="s">
        <v>188</v>
      </c>
      <c r="J20" s="49" t="s">
        <v>189</v>
      </c>
      <c r="K20" s="1"/>
      <c r="L20"/>
      <c r="O20"/>
    </row>
    <row r="21" spans="2:15" ht="14.25" customHeight="1">
      <c r="B21" s="83"/>
      <c r="C21" s="98"/>
      <c r="D21" s="49"/>
      <c r="E21" s="49" t="s">
        <v>147</v>
      </c>
      <c r="F21" s="49"/>
      <c r="G21" s="49"/>
      <c r="H21" s="49" t="s">
        <v>2</v>
      </c>
      <c r="I21" s="48" t="s">
        <v>147</v>
      </c>
      <c r="J21" s="49" t="s">
        <v>147</v>
      </c>
      <c r="K21" s="1"/>
    </row>
    <row r="22" spans="2:15" ht="22.5" customHeight="1">
      <c r="B22" s="83"/>
      <c r="C22" s="56" t="s">
        <v>190</v>
      </c>
      <c r="D22" s="63" t="s">
        <v>191</v>
      </c>
      <c r="E22" s="63" t="s">
        <v>192</v>
      </c>
      <c r="F22" s="63" t="s">
        <v>193</v>
      </c>
      <c r="G22" s="63" t="s">
        <v>194</v>
      </c>
      <c r="H22" s="63" t="s">
        <v>191</v>
      </c>
      <c r="I22" s="63" t="s">
        <v>195</v>
      </c>
      <c r="J22" s="64" t="s">
        <v>196</v>
      </c>
      <c r="K22" s="1"/>
      <c r="L22"/>
    </row>
    <row r="23" spans="2:15" ht="20.100000000000001" customHeight="1">
      <c r="B23" s="84"/>
      <c r="C23" s="53" t="s">
        <v>158</v>
      </c>
      <c r="D23" s="55" t="s">
        <v>15</v>
      </c>
      <c r="E23" s="55" t="s">
        <v>15</v>
      </c>
      <c r="F23" s="55" t="s">
        <v>15</v>
      </c>
      <c r="G23" s="55" t="s">
        <v>15</v>
      </c>
      <c r="H23" s="55" t="s">
        <v>15</v>
      </c>
      <c r="I23" s="55" t="s">
        <v>15</v>
      </c>
      <c r="J23" s="55" t="s">
        <v>15</v>
      </c>
      <c r="K23" s="1"/>
      <c r="L23"/>
    </row>
    <row r="24" spans="2:15" ht="37.5" customHeight="1">
      <c r="B24" s="82" t="s">
        <v>197</v>
      </c>
      <c r="C24" s="85" t="s">
        <v>198</v>
      </c>
      <c r="D24" s="65" t="s">
        <v>199</v>
      </c>
      <c r="E24" s="60" t="s">
        <v>200</v>
      </c>
      <c r="F24" s="47" t="s">
        <v>201</v>
      </c>
      <c r="G24" s="47" t="s">
        <v>202</v>
      </c>
      <c r="H24" s="47" t="s">
        <v>203</v>
      </c>
      <c r="I24" s="47" t="s">
        <v>204</v>
      </c>
      <c r="J24" s="47" t="s">
        <v>205</v>
      </c>
      <c r="K24" s="1"/>
    </row>
    <row r="25" spans="2:15" ht="16.5" customHeight="1">
      <c r="B25" s="83"/>
      <c r="C25" s="86"/>
      <c r="D25" s="62" t="s">
        <v>132</v>
      </c>
      <c r="E25" s="62" t="s">
        <v>132</v>
      </c>
      <c r="F25" s="62" t="s">
        <v>132</v>
      </c>
      <c r="G25" s="62" t="s">
        <v>69</v>
      </c>
      <c r="H25" s="62" t="s">
        <v>1</v>
      </c>
      <c r="I25" s="62" t="s">
        <v>132</v>
      </c>
      <c r="J25" s="62" t="s">
        <v>132</v>
      </c>
      <c r="K25" s="1"/>
    </row>
    <row r="26" spans="2:15" ht="22.5" customHeight="1">
      <c r="B26" s="83"/>
      <c r="C26" s="86"/>
      <c r="D26" s="62" t="s">
        <v>206</v>
      </c>
      <c r="E26" s="49" t="s">
        <v>207</v>
      </c>
      <c r="F26" s="49" t="s">
        <v>208</v>
      </c>
      <c r="G26" s="49" t="s">
        <v>209</v>
      </c>
      <c r="H26" s="49" t="s">
        <v>210</v>
      </c>
      <c r="I26" s="49" t="s">
        <v>211</v>
      </c>
      <c r="J26" s="49" t="s">
        <v>212</v>
      </c>
      <c r="K26" s="1"/>
    </row>
    <row r="27" spans="2:15" ht="18" customHeight="1">
      <c r="B27" s="83"/>
      <c r="C27" s="86"/>
      <c r="D27" s="48" t="s">
        <v>8</v>
      </c>
      <c r="E27" s="48" t="s">
        <v>213</v>
      </c>
      <c r="F27" s="48" t="s">
        <v>214</v>
      </c>
      <c r="G27" s="48" t="s">
        <v>215</v>
      </c>
      <c r="H27" s="48" t="s">
        <v>216</v>
      </c>
      <c r="I27" s="48" t="s">
        <v>217</v>
      </c>
      <c r="J27" s="49" t="s">
        <v>218</v>
      </c>
      <c r="K27" s="1"/>
    </row>
    <row r="28" spans="2:15" ht="18" customHeight="1">
      <c r="B28" s="83"/>
      <c r="C28" s="86"/>
      <c r="D28" s="48" t="s">
        <v>2</v>
      </c>
      <c r="E28" s="48" t="s">
        <v>147</v>
      </c>
      <c r="F28" s="48" t="s">
        <v>2</v>
      </c>
      <c r="G28" s="48"/>
      <c r="H28" s="48" t="s">
        <v>219</v>
      </c>
      <c r="I28" s="48" t="s">
        <v>147</v>
      </c>
      <c r="J28" s="48" t="s">
        <v>147</v>
      </c>
      <c r="K28" s="1"/>
    </row>
    <row r="29" spans="2:15" ht="15.75" customHeight="1">
      <c r="B29" s="83"/>
      <c r="C29" s="56" t="s">
        <v>190</v>
      </c>
      <c r="D29" s="66" t="s">
        <v>220</v>
      </c>
      <c r="E29" s="66" t="s">
        <v>10</v>
      </c>
      <c r="F29" s="66" t="s">
        <v>221</v>
      </c>
      <c r="G29" s="66" t="s">
        <v>222</v>
      </c>
      <c r="H29" s="66" t="s">
        <v>223</v>
      </c>
      <c r="I29" s="66" t="s">
        <v>224</v>
      </c>
      <c r="J29" s="66" t="s">
        <v>191</v>
      </c>
      <c r="K29" s="1"/>
    </row>
    <row r="30" spans="2:15" ht="20.100000000000001" customHeight="1">
      <c r="B30" s="84"/>
      <c r="C30" s="53" t="s">
        <v>225</v>
      </c>
      <c r="D30" s="55" t="s">
        <v>15</v>
      </c>
      <c r="E30" s="55" t="s">
        <v>15</v>
      </c>
      <c r="F30" s="55" t="s">
        <v>15</v>
      </c>
      <c r="G30" s="55" t="s">
        <v>15</v>
      </c>
      <c r="H30" s="55" t="s">
        <v>15</v>
      </c>
      <c r="I30" s="55" t="s">
        <v>15</v>
      </c>
      <c r="J30" s="55" t="s">
        <v>15</v>
      </c>
      <c r="K30" s="1"/>
    </row>
    <row r="31" spans="2:15" ht="78" customHeight="1">
      <c r="B31" s="87"/>
      <c r="C31" s="88"/>
      <c r="D31" s="89" t="s">
        <v>226</v>
      </c>
      <c r="E31" s="89"/>
      <c r="F31" s="89"/>
      <c r="G31" s="89"/>
      <c r="H31" s="89"/>
      <c r="I31" s="89"/>
      <c r="J31" s="89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2023-03-30T07:36:51Z</cp:lastPrinted>
  <dcterms:created xsi:type="dcterms:W3CDTF">2022-09-15T08:55:46Z</dcterms:created>
  <dcterms:modified xsi:type="dcterms:W3CDTF">2023-04-10T00:20:50Z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